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FST-User\Desktop\"/>
    </mc:Choice>
  </mc:AlternateContent>
  <xr:revisionPtr revIDLastSave="0" documentId="13_ncr:1_{491FCB08-7F93-43F5-B778-BF26A769F7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</sheets>
  <calcPr calcId="191029"/>
</workbook>
</file>

<file path=xl/calcChain.xml><?xml version="1.0" encoding="utf-8"?>
<calcChain xmlns="http://schemas.openxmlformats.org/spreadsheetml/2006/main">
  <c r="G42" i="11" l="1"/>
  <c r="G41" i="11"/>
  <c r="G40" i="11"/>
  <c r="G39" i="11"/>
  <c r="G37" i="11"/>
  <c r="H7" i="1" l="1"/>
  <c r="D6" i="3"/>
  <c r="D48" i="3"/>
  <c r="D32" i="3"/>
  <c r="D31" i="3" s="1"/>
  <c r="D29" i="3"/>
  <c r="D37" i="3"/>
  <c r="D49" i="3"/>
  <c r="D47" i="3"/>
  <c r="D38" i="3"/>
  <c r="D53" i="3"/>
  <c r="D44" i="3"/>
  <c r="D60" i="3"/>
  <c r="D28" i="3"/>
  <c r="D65" i="3"/>
  <c r="D42" i="3" l="1"/>
  <c r="D27" i="3"/>
  <c r="D64" i="3"/>
  <c r="E160" i="3"/>
  <c r="C159" i="3"/>
  <c r="C162" i="3"/>
  <c r="C167" i="3"/>
  <c r="C206" i="3"/>
  <c r="C205" i="3" s="1"/>
  <c r="D208" i="3"/>
  <c r="D207" i="3" s="1"/>
  <c r="C211" i="3"/>
  <c r="C210" i="3" s="1"/>
  <c r="D213" i="3"/>
  <c r="D215" i="3"/>
  <c r="G102" i="7"/>
  <c r="G99" i="7"/>
  <c r="G96" i="7" s="1"/>
  <c r="G123" i="7" s="1"/>
  <c r="H216" i="7"/>
  <c r="F215" i="7"/>
  <c r="F214" i="7" s="1"/>
  <c r="G215" i="7"/>
  <c r="F187" i="7"/>
  <c r="G187" i="7"/>
  <c r="C199" i="3"/>
  <c r="C152" i="3"/>
  <c r="C157" i="3"/>
  <c r="D167" i="3"/>
  <c r="D162" i="3"/>
  <c r="D157" i="3"/>
  <c r="D156" i="3" s="1"/>
  <c r="D152" i="3"/>
  <c r="D154" i="3"/>
  <c r="C154" i="3"/>
  <c r="D212" i="3" l="1"/>
  <c r="E212" i="3" s="1"/>
  <c r="E207" i="3"/>
  <c r="D206" i="3"/>
  <c r="D211" i="3"/>
  <c r="G214" i="7"/>
  <c r="D161" i="3"/>
  <c r="D151" i="3"/>
  <c r="D150" i="3" s="1"/>
  <c r="E161" i="3"/>
  <c r="C151" i="3"/>
  <c r="C150" i="3" s="1"/>
  <c r="D159" i="3"/>
  <c r="D205" i="3" l="1"/>
  <c r="E205" i="3" s="1"/>
  <c r="E206" i="3"/>
  <c r="D210" i="3"/>
  <c r="E210" i="3" s="1"/>
  <c r="E211" i="3"/>
  <c r="E159" i="3"/>
  <c r="E12" i="9"/>
  <c r="H238" i="7"/>
  <c r="H236" i="7"/>
  <c r="I232" i="7"/>
  <c r="H225" i="7"/>
  <c r="H226" i="7"/>
  <c r="H229" i="7"/>
  <c r="H220" i="7"/>
  <c r="H223" i="7"/>
  <c r="F211" i="7"/>
  <c r="H165" i="7"/>
  <c r="F18" i="7"/>
  <c r="E186" i="3"/>
  <c r="E188" i="3"/>
  <c r="E189" i="3"/>
  <c r="E191" i="3"/>
  <c r="E193" i="3"/>
  <c r="E196" i="3"/>
  <c r="D195" i="3"/>
  <c r="D194" i="3" s="1"/>
  <c r="D181" i="3"/>
  <c r="D180" i="3" s="1"/>
  <c r="D190" i="3"/>
  <c r="D192" i="3"/>
  <c r="D184" i="3"/>
  <c r="C71" i="3"/>
  <c r="C73" i="3"/>
  <c r="C75" i="3"/>
  <c r="C78" i="3"/>
  <c r="C81" i="3"/>
  <c r="C83" i="3"/>
  <c r="C89" i="3"/>
  <c r="C91" i="3"/>
  <c r="C95" i="3"/>
  <c r="C94" i="3" s="1"/>
  <c r="E100" i="3"/>
  <c r="C99" i="3"/>
  <c r="C98" i="3" s="1"/>
  <c r="E98" i="3" s="1"/>
  <c r="C102" i="3"/>
  <c r="C101" i="3" s="1"/>
  <c r="E97" i="3"/>
  <c r="E92" i="3"/>
  <c r="E86" i="3"/>
  <c r="E85" i="3"/>
  <c r="E80" i="3"/>
  <c r="C184" i="3"/>
  <c r="C181" i="3"/>
  <c r="C192" i="3"/>
  <c r="C195" i="3"/>
  <c r="C190" i="3"/>
  <c r="E185" i="3"/>
  <c r="E182" i="3"/>
  <c r="C112" i="3"/>
  <c r="C110" i="3"/>
  <c r="C107" i="3"/>
  <c r="C115" i="3"/>
  <c r="C119" i="3"/>
  <c r="C125" i="3"/>
  <c r="C135" i="3"/>
  <c r="C137" i="3"/>
  <c r="C143" i="3"/>
  <c r="C144" i="3"/>
  <c r="E128" i="3"/>
  <c r="C175" i="3"/>
  <c r="C174" i="3" s="1"/>
  <c r="E176" i="3"/>
  <c r="D59" i="3"/>
  <c r="C53" i="3"/>
  <c r="C62" i="3"/>
  <c r="C61" i="3"/>
  <c r="C51" i="3"/>
  <c r="C38" i="3"/>
  <c r="E52" i="3"/>
  <c r="D51" i="3"/>
  <c r="C50" i="3"/>
  <c r="C48" i="3"/>
  <c r="C47" i="3"/>
  <c r="C45" i="3"/>
  <c r="C43" i="3"/>
  <c r="C37" i="3"/>
  <c r="C35" i="3" s="1"/>
  <c r="E32" i="3"/>
  <c r="C31" i="3"/>
  <c r="E30" i="3"/>
  <c r="C28" i="3"/>
  <c r="C11" i="3"/>
  <c r="C13" i="3"/>
  <c r="C15" i="3"/>
  <c r="C18" i="3"/>
  <c r="C20" i="3"/>
  <c r="D20" i="3"/>
  <c r="C22" i="3"/>
  <c r="E21" i="3"/>
  <c r="C106" i="3" l="1"/>
  <c r="E181" i="3"/>
  <c r="E195" i="3"/>
  <c r="E190" i="3"/>
  <c r="C70" i="3"/>
  <c r="E99" i="3"/>
  <c r="C77" i="3"/>
  <c r="D183" i="3"/>
  <c r="D179" i="3" s="1"/>
  <c r="C114" i="3"/>
  <c r="E192" i="3"/>
  <c r="C180" i="3"/>
  <c r="E180" i="3" s="1"/>
  <c r="C194" i="3"/>
  <c r="E194" i="3" s="1"/>
  <c r="C183" i="3"/>
  <c r="E184" i="3"/>
  <c r="E51" i="3"/>
  <c r="C42" i="3"/>
  <c r="C34" i="3" s="1"/>
  <c r="C60" i="3"/>
  <c r="C59" i="3" s="1"/>
  <c r="E59" i="3" s="1"/>
  <c r="C10" i="3"/>
  <c r="C17" i="3"/>
  <c r="C27" i="3"/>
  <c r="E31" i="3"/>
  <c r="E28" i="3"/>
  <c r="E20" i="3"/>
  <c r="E55" i="3"/>
  <c r="E49" i="3"/>
  <c r="E47" i="3"/>
  <c r="D35" i="3"/>
  <c r="D34" i="3" s="1"/>
  <c r="E36" i="3"/>
  <c r="D22" i="3"/>
  <c r="E23" i="3"/>
  <c r="E12" i="3"/>
  <c r="E14" i="3"/>
  <c r="E16" i="3"/>
  <c r="E19" i="3"/>
  <c r="D13" i="3"/>
  <c r="E13" i="3" s="1"/>
  <c r="E45" i="3"/>
  <c r="E38" i="3"/>
  <c r="E54" i="3"/>
  <c r="E53" i="3"/>
  <c r="E50" i="3"/>
  <c r="E48" i="3"/>
  <c r="E46" i="3"/>
  <c r="E44" i="3"/>
  <c r="E43" i="3"/>
  <c r="E41" i="3"/>
  <c r="E40" i="3"/>
  <c r="E39" i="3"/>
  <c r="D119" i="3"/>
  <c r="E119" i="3" s="1"/>
  <c r="D125" i="3"/>
  <c r="D135" i="3"/>
  <c r="E135" i="3" s="1"/>
  <c r="D137" i="3"/>
  <c r="D144" i="3"/>
  <c r="D143" i="3" s="1"/>
  <c r="E142" i="3"/>
  <c r="E138" i="3"/>
  <c r="E139" i="3"/>
  <c r="E140" i="3"/>
  <c r="E126" i="3"/>
  <c r="E127" i="3"/>
  <c r="E130" i="3"/>
  <c r="E131" i="3"/>
  <c r="E132" i="3"/>
  <c r="E133" i="3"/>
  <c r="E134" i="3"/>
  <c r="E136" i="3"/>
  <c r="E124" i="3"/>
  <c r="E120" i="3"/>
  <c r="E121" i="3"/>
  <c r="E122" i="3"/>
  <c r="E123" i="3"/>
  <c r="D115" i="3"/>
  <c r="E115" i="3" s="1"/>
  <c r="E116" i="3"/>
  <c r="E117" i="3"/>
  <c r="E118" i="3"/>
  <c r="E113" i="3"/>
  <c r="D112" i="3"/>
  <c r="E112" i="3" s="1"/>
  <c r="E111" i="3"/>
  <c r="D107" i="3"/>
  <c r="E107" i="3" s="1"/>
  <c r="E109" i="3"/>
  <c r="E108" i="3"/>
  <c r="D83" i="3"/>
  <c r="E83" i="3" s="1"/>
  <c r="D81" i="3"/>
  <c r="D102" i="3"/>
  <c r="D101" i="3" s="1"/>
  <c r="E101" i="3" s="1"/>
  <c r="E103" i="3"/>
  <c r="D95" i="3"/>
  <c r="D94" i="3" s="1"/>
  <c r="E94" i="3" s="1"/>
  <c r="D91" i="3"/>
  <c r="E91" i="3" s="1"/>
  <c r="E93" i="3"/>
  <c r="D89" i="3"/>
  <c r="E87" i="3"/>
  <c r="E88" i="3"/>
  <c r="E82" i="3"/>
  <c r="D78" i="3"/>
  <c r="E78" i="3" s="1"/>
  <c r="D75" i="3"/>
  <c r="E75" i="3" s="1"/>
  <c r="E72" i="3"/>
  <c r="E74" i="3"/>
  <c r="E76" i="3"/>
  <c r="D73" i="3"/>
  <c r="E73" i="3" s="1"/>
  <c r="E22" i="3" l="1"/>
  <c r="C69" i="3"/>
  <c r="C179" i="3"/>
  <c r="C178" i="3" s="1"/>
  <c r="D178" i="3"/>
  <c r="E183" i="3"/>
  <c r="C26" i="3"/>
  <c r="C25" i="3" s="1"/>
  <c r="C24" i="3" s="1"/>
  <c r="C8" i="3"/>
  <c r="C7" i="3" s="1"/>
  <c r="C9" i="3"/>
  <c r="E42" i="3"/>
  <c r="E37" i="3"/>
  <c r="E102" i="3"/>
  <c r="E95" i="3"/>
  <c r="D77" i="3"/>
  <c r="D114" i="3"/>
  <c r="E35" i="3"/>
  <c r="H51" i="7"/>
  <c r="F49" i="7"/>
  <c r="F52" i="7"/>
  <c r="F195" i="7"/>
  <c r="F193" i="7"/>
  <c r="F208" i="7"/>
  <c r="F239" i="7"/>
  <c r="F233" i="7"/>
  <c r="F169" i="7"/>
  <c r="F88" i="7"/>
  <c r="F123" i="7"/>
  <c r="G118" i="7"/>
  <c r="E118" i="7"/>
  <c r="E117" i="7"/>
  <c r="D26" i="3" l="1"/>
  <c r="C177" i="3"/>
  <c r="E156" i="3"/>
  <c r="E178" i="3"/>
  <c r="E179" i="3"/>
  <c r="G117" i="7"/>
  <c r="I117" i="7" s="1"/>
  <c r="H194" i="7"/>
  <c r="H196" i="7"/>
  <c r="H199" i="7"/>
  <c r="H168" i="7"/>
  <c r="H134" i="7"/>
  <c r="H135" i="7"/>
  <c r="H136" i="7"/>
  <c r="H138" i="7"/>
  <c r="H139" i="7"/>
  <c r="H140" i="7"/>
  <c r="H141" i="7"/>
  <c r="H142" i="7"/>
  <c r="H144" i="7"/>
  <c r="H145" i="7"/>
  <c r="H146" i="7"/>
  <c r="H147" i="7"/>
  <c r="H148" i="7"/>
  <c r="H149" i="7"/>
  <c r="H150" i="7"/>
  <c r="H151" i="7"/>
  <c r="H152" i="7"/>
  <c r="H154" i="7"/>
  <c r="H156" i="7"/>
  <c r="H157" i="7"/>
  <c r="H159" i="7"/>
  <c r="H160" i="7"/>
  <c r="H163" i="7"/>
  <c r="H164" i="7"/>
  <c r="H126" i="7"/>
  <c r="H127" i="7"/>
  <c r="H129" i="7"/>
  <c r="H131" i="7"/>
  <c r="G193" i="7"/>
  <c r="G195" i="7"/>
  <c r="G205" i="7"/>
  <c r="E205" i="7"/>
  <c r="G200" i="7"/>
  <c r="G197" i="7" s="1"/>
  <c r="E200" i="7"/>
  <c r="H172" i="7"/>
  <c r="H174" i="7"/>
  <c r="H177" i="7"/>
  <c r="H181" i="7"/>
  <c r="H182" i="7"/>
  <c r="H186" i="7"/>
  <c r="H189" i="7"/>
  <c r="H190" i="7"/>
  <c r="G171" i="7"/>
  <c r="G173" i="7"/>
  <c r="G188" i="7"/>
  <c r="G185" i="7"/>
  <c r="G180" i="7"/>
  <c r="G230" i="7"/>
  <c r="G219" i="7"/>
  <c r="G222" i="7"/>
  <c r="G228" i="7"/>
  <c r="G130" i="7"/>
  <c r="G125" i="7"/>
  <c r="G133" i="7"/>
  <c r="G137" i="7"/>
  <c r="G143" i="7"/>
  <c r="G153" i="7"/>
  <c r="G155" i="7"/>
  <c r="G162" i="7"/>
  <c r="G167" i="7"/>
  <c r="G166" i="7" s="1"/>
  <c r="H57" i="7"/>
  <c r="H58" i="7"/>
  <c r="H59" i="7"/>
  <c r="H61" i="7"/>
  <c r="H62" i="7"/>
  <c r="H63" i="7"/>
  <c r="H65" i="7"/>
  <c r="H66" i="7"/>
  <c r="H67" i="7"/>
  <c r="H68" i="7"/>
  <c r="H69" i="7"/>
  <c r="H70" i="7"/>
  <c r="H71" i="7"/>
  <c r="H72" i="7"/>
  <c r="H73" i="7"/>
  <c r="H75" i="7"/>
  <c r="H76" i="7"/>
  <c r="H77" i="7"/>
  <c r="H78" i="7"/>
  <c r="H82" i="7"/>
  <c r="H83" i="7"/>
  <c r="H84" i="7"/>
  <c r="H87" i="7"/>
  <c r="H91" i="7"/>
  <c r="H93" i="7"/>
  <c r="H95" i="7"/>
  <c r="H98" i="7"/>
  <c r="H100" i="7"/>
  <c r="H104" i="7"/>
  <c r="H105" i="7"/>
  <c r="H106" i="7"/>
  <c r="H111" i="7"/>
  <c r="H112" i="7"/>
  <c r="H115" i="7"/>
  <c r="H116" i="7"/>
  <c r="H122" i="7"/>
  <c r="G92" i="7"/>
  <c r="G94" i="7"/>
  <c r="G97" i="7"/>
  <c r="G108" i="7"/>
  <c r="G110" i="7"/>
  <c r="G114" i="7"/>
  <c r="G113" i="7" s="1"/>
  <c r="I113" i="7" s="1"/>
  <c r="G121" i="7"/>
  <c r="G49" i="7"/>
  <c r="G52" i="7"/>
  <c r="G56" i="7"/>
  <c r="G60" i="7"/>
  <c r="G64" i="7"/>
  <c r="G74" i="7"/>
  <c r="G81" i="7"/>
  <c r="G80" i="7" s="1"/>
  <c r="G86" i="7"/>
  <c r="G85" i="7" s="1"/>
  <c r="F13" i="7"/>
  <c r="F11" i="7"/>
  <c r="F9" i="7"/>
  <c r="F7" i="7"/>
  <c r="F27" i="7"/>
  <c r="F26" i="7" s="1"/>
  <c r="F22" i="7"/>
  <c r="F40" i="7"/>
  <c r="F38" i="7"/>
  <c r="F31" i="7"/>
  <c r="F30" i="7" s="1"/>
  <c r="F36" i="7"/>
  <c r="F29" i="7"/>
  <c r="F20" i="7"/>
  <c r="G192" i="7" l="1"/>
  <c r="G55" i="7"/>
  <c r="G221" i="7"/>
  <c r="G48" i="7"/>
  <c r="G88" i="7" s="1"/>
  <c r="I197" i="7"/>
  <c r="G120" i="7"/>
  <c r="G132" i="7"/>
  <c r="G218" i="7"/>
  <c r="G170" i="7"/>
  <c r="E34" i="3"/>
  <c r="G31" i="7"/>
  <c r="G30" i="7" s="1"/>
  <c r="E30" i="7"/>
  <c r="E31" i="7"/>
  <c r="G13" i="7"/>
  <c r="G7" i="7"/>
  <c r="G22" i="7"/>
  <c r="G21" i="7" s="1"/>
  <c r="G27" i="7"/>
  <c r="G26" i="7" s="1"/>
  <c r="H39" i="7"/>
  <c r="E22" i="7"/>
  <c r="E21" i="7" s="1"/>
  <c r="E29" i="7" s="1"/>
  <c r="H35" i="7"/>
  <c r="H23" i="7"/>
  <c r="H24" i="7"/>
  <c r="H25" i="7"/>
  <c r="H19" i="7"/>
  <c r="H8" i="7"/>
  <c r="H14" i="7"/>
  <c r="H15" i="7"/>
  <c r="G198" i="7"/>
  <c r="F198" i="7"/>
  <c r="E198" i="7"/>
  <c r="E197" i="7" s="1"/>
  <c r="H197" i="7" s="1"/>
  <c r="E195" i="7"/>
  <c r="H195" i="7" s="1"/>
  <c r="E193" i="7"/>
  <c r="H193" i="7" s="1"/>
  <c r="E237" i="7"/>
  <c r="H237" i="7" s="1"/>
  <c r="E235" i="7"/>
  <c r="E180" i="7"/>
  <c r="H180" i="7" s="1"/>
  <c r="E171" i="7"/>
  <c r="H171" i="7" s="1"/>
  <c r="E188" i="7"/>
  <c r="E27" i="3" l="1"/>
  <c r="H188" i="7"/>
  <c r="E187" i="7"/>
  <c r="I218" i="7"/>
  <c r="I221" i="7"/>
  <c r="G29" i="7"/>
  <c r="E239" i="7"/>
  <c r="E192" i="7"/>
  <c r="I120" i="7"/>
  <c r="H198" i="7"/>
  <c r="G233" i="7"/>
  <c r="E234" i="7"/>
  <c r="E185" i="7"/>
  <c r="H185" i="7" s="1"/>
  <c r="E173" i="7"/>
  <c r="E228" i="7"/>
  <c r="H228" i="7" s="1"/>
  <c r="E222" i="7"/>
  <c r="E219" i="7"/>
  <c r="E137" i="7"/>
  <c r="H137" i="7" s="1"/>
  <c r="E143" i="7"/>
  <c r="H143" i="7" s="1"/>
  <c r="E155" i="7"/>
  <c r="H155" i="7" s="1"/>
  <c r="E167" i="7"/>
  <c r="E162" i="7"/>
  <c r="E153" i="7"/>
  <c r="H153" i="7" s="1"/>
  <c r="E133" i="7"/>
  <c r="H133" i="7" s="1"/>
  <c r="E130" i="7"/>
  <c r="H130" i="7" s="1"/>
  <c r="E125" i="7"/>
  <c r="H125" i="7" s="1"/>
  <c r="E90" i="7"/>
  <c r="E92" i="7"/>
  <c r="H92" i="7" s="1"/>
  <c r="E94" i="7"/>
  <c r="H94" i="7" s="1"/>
  <c r="E215" i="7"/>
  <c r="G217" i="7"/>
  <c r="F217" i="7"/>
  <c r="E114" i="7"/>
  <c r="E121" i="7"/>
  <c r="E110" i="7"/>
  <c r="H110" i="7" s="1"/>
  <c r="E102" i="7"/>
  <c r="H102" i="7" s="1"/>
  <c r="E97" i="7"/>
  <c r="H97" i="7" s="1"/>
  <c r="E56" i="7"/>
  <c r="E52" i="7"/>
  <c r="E49" i="7"/>
  <c r="E86" i="7"/>
  <c r="E81" i="7"/>
  <c r="E74" i="7"/>
  <c r="H74" i="7" s="1"/>
  <c r="E64" i="7"/>
  <c r="H64" i="7" s="1"/>
  <c r="E60" i="7"/>
  <c r="H60" i="7" s="1"/>
  <c r="E7" i="7"/>
  <c r="H7" i="7" s="1"/>
  <c r="E13" i="7"/>
  <c r="H13" i="7" s="1"/>
  <c r="D25" i="3" l="1"/>
  <c r="E26" i="3"/>
  <c r="E214" i="7"/>
  <c r="H215" i="7"/>
  <c r="E218" i="7"/>
  <c r="H218" i="7" s="1"/>
  <c r="H219" i="7"/>
  <c r="E221" i="7"/>
  <c r="H221" i="7" s="1"/>
  <c r="H222" i="7"/>
  <c r="E80" i="7"/>
  <c r="H80" i="7" s="1"/>
  <c r="H81" i="7"/>
  <c r="E120" i="7"/>
  <c r="H120" i="7" s="1"/>
  <c r="H121" i="7"/>
  <c r="E161" i="7"/>
  <c r="H162" i="7"/>
  <c r="E170" i="7"/>
  <c r="H173" i="7"/>
  <c r="E85" i="7"/>
  <c r="H85" i="7" s="1"/>
  <c r="H86" i="7"/>
  <c r="E113" i="7"/>
  <c r="H113" i="7" s="1"/>
  <c r="H114" i="7"/>
  <c r="E166" i="7"/>
  <c r="H166" i="7" s="1"/>
  <c r="H167" i="7"/>
  <c r="G239" i="7"/>
  <c r="E89" i="7"/>
  <c r="E132" i="7"/>
  <c r="H132" i="7" s="1"/>
  <c r="E48" i="7"/>
  <c r="E55" i="7"/>
  <c r="F7" i="11"/>
  <c r="F56" i="7"/>
  <c r="D24" i="3" l="1"/>
  <c r="E25" i="3"/>
  <c r="E217" i="7"/>
  <c r="H217" i="7" s="1"/>
  <c r="H214" i="7"/>
  <c r="E233" i="7"/>
  <c r="E230" i="7" s="1"/>
  <c r="H230" i="7" s="1"/>
  <c r="E88" i="7"/>
  <c r="I239" i="7"/>
  <c r="G235" i="7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H35" i="11"/>
  <c r="I35" i="11"/>
  <c r="H37" i="11"/>
  <c r="I37" i="11"/>
  <c r="H38" i="11"/>
  <c r="I38" i="11"/>
  <c r="H39" i="11"/>
  <c r="I39" i="11"/>
  <c r="H40" i="11"/>
  <c r="I40" i="11"/>
  <c r="H41" i="11"/>
  <c r="I41" i="11"/>
  <c r="H42" i="11"/>
  <c r="I42" i="11"/>
  <c r="H43" i="11"/>
  <c r="I43" i="11"/>
  <c r="H44" i="11"/>
  <c r="I44" i="11"/>
  <c r="F36" i="11"/>
  <c r="G36" i="11"/>
  <c r="H36" i="11" s="1"/>
  <c r="E36" i="11"/>
  <c r="F18" i="1"/>
  <c r="G18" i="1"/>
  <c r="H18" i="1"/>
  <c r="F27" i="11"/>
  <c r="G27" i="11"/>
  <c r="H17" i="11"/>
  <c r="I17" i="11"/>
  <c r="H18" i="11"/>
  <c r="I18" i="11"/>
  <c r="H19" i="11"/>
  <c r="I19" i="11"/>
  <c r="H20" i="11"/>
  <c r="I20" i="11"/>
  <c r="H21" i="11"/>
  <c r="I21" i="11"/>
  <c r="H22" i="11"/>
  <c r="I22" i="11"/>
  <c r="H23" i="11"/>
  <c r="I23" i="11"/>
  <c r="E27" i="11"/>
  <c r="I36" i="11" l="1"/>
  <c r="I27" i="11"/>
  <c r="H27" i="11"/>
  <c r="G234" i="7"/>
  <c r="H234" i="7" s="1"/>
  <c r="H235" i="7"/>
  <c r="H88" i="7"/>
  <c r="F12" i="11"/>
  <c r="G14" i="11"/>
  <c r="G13" i="11" s="1"/>
  <c r="E14" i="11"/>
  <c r="H14" i="11" s="1"/>
  <c r="I15" i="11"/>
  <c r="H10" i="11"/>
  <c r="H15" i="11"/>
  <c r="G9" i="11"/>
  <c r="E9" i="11"/>
  <c r="E8" i="11" s="1"/>
  <c r="E7" i="11" s="1"/>
  <c r="C11" i="9"/>
  <c r="D11" i="9"/>
  <c r="B11" i="9"/>
  <c r="H50" i="7"/>
  <c r="H53" i="7"/>
  <c r="H54" i="7"/>
  <c r="E11" i="7"/>
  <c r="E11" i="9" l="1"/>
  <c r="F11" i="9"/>
  <c r="F12" i="9"/>
  <c r="H101" i="7"/>
  <c r="G12" i="11"/>
  <c r="I13" i="11"/>
  <c r="I14" i="11"/>
  <c r="E13" i="11"/>
  <c r="H13" i="11" s="1"/>
  <c r="G8" i="11"/>
  <c r="G7" i="11" s="1"/>
  <c r="H9" i="11"/>
  <c r="G212" i="7"/>
  <c r="E176" i="7"/>
  <c r="E211" i="7"/>
  <c r="E210" i="7" s="1"/>
  <c r="D18" i="3"/>
  <c r="D17" i="3" s="1"/>
  <c r="D15" i="3"/>
  <c r="E15" i="3" s="1"/>
  <c r="D11" i="3"/>
  <c r="C68" i="3"/>
  <c r="F183" i="7"/>
  <c r="F178" i="7"/>
  <c r="F176" i="7"/>
  <c r="E183" i="7"/>
  <c r="E178" i="7"/>
  <c r="I132" i="7"/>
  <c r="F133" i="7"/>
  <c r="I133" i="7" s="1"/>
  <c r="F137" i="7"/>
  <c r="I137" i="7" s="1"/>
  <c r="F143" i="7"/>
  <c r="I143" i="7" s="1"/>
  <c r="F155" i="7"/>
  <c r="I155" i="7" s="1"/>
  <c r="F162" i="7"/>
  <c r="I162" i="7" s="1"/>
  <c r="E128" i="7"/>
  <c r="E124" i="7" s="1"/>
  <c r="E169" i="7" s="1"/>
  <c r="C202" i="3"/>
  <c r="C173" i="3"/>
  <c r="C172" i="3" s="1"/>
  <c r="C171" i="3" s="1"/>
  <c r="C105" i="3"/>
  <c r="E137" i="3"/>
  <c r="E125" i="3"/>
  <c r="D71" i="3"/>
  <c r="D175" i="3"/>
  <c r="E175" i="3" s="1"/>
  <c r="D10" i="3" l="1"/>
  <c r="D9" i="3" s="1"/>
  <c r="D8" i="3" s="1"/>
  <c r="D7" i="3" s="1"/>
  <c r="C201" i="3"/>
  <c r="C198" i="3"/>
  <c r="C197" i="3" s="1"/>
  <c r="E18" i="3"/>
  <c r="E11" i="3"/>
  <c r="D70" i="3"/>
  <c r="D69" i="3" s="1"/>
  <c r="D68" i="3" s="1"/>
  <c r="E71" i="3"/>
  <c r="E81" i="3"/>
  <c r="H184" i="7"/>
  <c r="E175" i="7"/>
  <c r="F243" i="7"/>
  <c r="E12" i="11"/>
  <c r="I8" i="11"/>
  <c r="H8" i="11"/>
  <c r="D174" i="3"/>
  <c r="G211" i="7"/>
  <c r="G90" i="7"/>
  <c r="G89" i="7" s="1"/>
  <c r="G128" i="7"/>
  <c r="G178" i="7"/>
  <c r="G183" i="7"/>
  <c r="G176" i="7"/>
  <c r="H176" i="7" s="1"/>
  <c r="G241" i="7"/>
  <c r="E99" i="7"/>
  <c r="E96" i="7" s="1"/>
  <c r="E123" i="7" s="1"/>
  <c r="E18" i="7"/>
  <c r="E17" i="7" s="1"/>
  <c r="F213" i="7"/>
  <c r="E213" i="7"/>
  <c r="F99" i="7"/>
  <c r="F209" i="7" l="1"/>
  <c r="H90" i="7"/>
  <c r="H128" i="7"/>
  <c r="G124" i="7"/>
  <c r="E17" i="3"/>
  <c r="E70" i="3"/>
  <c r="G210" i="7"/>
  <c r="H183" i="7"/>
  <c r="H99" i="7"/>
  <c r="F191" i="7"/>
  <c r="F47" i="7" s="1"/>
  <c r="F170" i="7"/>
  <c r="H49" i="7"/>
  <c r="H233" i="7"/>
  <c r="E174" i="3"/>
  <c r="D173" i="3"/>
  <c r="D172" i="3" s="1"/>
  <c r="D171" i="3" s="1"/>
  <c r="E203" i="3"/>
  <c r="D202" i="3"/>
  <c r="E202" i="3" s="1"/>
  <c r="D177" i="3"/>
  <c r="E177" i="3" s="1"/>
  <c r="E77" i="3"/>
  <c r="G175" i="7"/>
  <c r="H52" i="7"/>
  <c r="G240" i="7"/>
  <c r="H56" i="7"/>
  <c r="E10" i="3"/>
  <c r="D110" i="3"/>
  <c r="E9" i="3" l="1"/>
  <c r="H89" i="7"/>
  <c r="I89" i="7"/>
  <c r="E24" i="3"/>
  <c r="D106" i="3"/>
  <c r="D105" i="3" s="1"/>
  <c r="E110" i="3"/>
  <c r="H175" i="7"/>
  <c r="I175" i="7"/>
  <c r="G191" i="7"/>
  <c r="H96" i="7"/>
  <c r="I96" i="7"/>
  <c r="I170" i="7"/>
  <c r="H170" i="7"/>
  <c r="I233" i="7"/>
  <c r="D201" i="3"/>
  <c r="E173" i="3"/>
  <c r="E172" i="3"/>
  <c r="I124" i="7"/>
  <c r="H124" i="7"/>
  <c r="I48" i="7"/>
  <c r="H48" i="7"/>
  <c r="G208" i="7"/>
  <c r="I208" i="7" s="1"/>
  <c r="I55" i="7"/>
  <c r="H55" i="7"/>
  <c r="I210" i="7"/>
  <c r="G213" i="7"/>
  <c r="G243" i="7"/>
  <c r="I240" i="7"/>
  <c r="F244" i="7"/>
  <c r="E69" i="3"/>
  <c r="E68" i="3" s="1"/>
  <c r="I213" i="7" l="1"/>
  <c r="G209" i="7"/>
  <c r="I209" i="7" s="1"/>
  <c r="D199" i="3"/>
  <c r="E200" i="3"/>
  <c r="I88" i="7"/>
  <c r="I192" i="7"/>
  <c r="I16" i="11"/>
  <c r="H16" i="11"/>
  <c r="G161" i="7"/>
  <c r="G11" i="7"/>
  <c r="I191" i="7"/>
  <c r="I243" i="7"/>
  <c r="G34" i="7"/>
  <c r="G33" i="7" s="1"/>
  <c r="I123" i="7"/>
  <c r="H123" i="7"/>
  <c r="G18" i="7"/>
  <c r="E8" i="3"/>
  <c r="E143" i="3"/>
  <c r="E106" i="3"/>
  <c r="E199" i="3" l="1"/>
  <c r="D198" i="3"/>
  <c r="I33" i="7"/>
  <c r="G36" i="7"/>
  <c r="I36" i="7" s="1"/>
  <c r="H161" i="7"/>
  <c r="I161" i="7"/>
  <c r="G169" i="7"/>
  <c r="H18" i="7"/>
  <c r="H22" i="7"/>
  <c r="G38" i="7"/>
  <c r="G17" i="7"/>
  <c r="E114" i="3"/>
  <c r="G47" i="7" l="1"/>
  <c r="I47" i="7" s="1"/>
  <c r="D197" i="3"/>
  <c r="E197" i="3" s="1"/>
  <c r="E198" i="3"/>
  <c r="H169" i="7"/>
  <c r="I169" i="7"/>
  <c r="I29" i="7"/>
  <c r="H29" i="7"/>
  <c r="H17" i="7"/>
  <c r="I17" i="7"/>
  <c r="I21" i="7"/>
  <c r="G37" i="7"/>
  <c r="I12" i="11"/>
  <c r="H12" i="11"/>
  <c r="D104" i="3"/>
  <c r="D67" i="3" s="1"/>
  <c r="E105" i="3"/>
  <c r="G244" i="7" l="1"/>
  <c r="I244" i="7" s="1"/>
  <c r="I37" i="7"/>
  <c r="G40" i="7"/>
  <c r="I40" i="7" l="1"/>
  <c r="G20" i="7" l="1"/>
  <c r="E20" i="7"/>
  <c r="C170" i="3"/>
  <c r="D170" i="3"/>
  <c r="E150" i="3"/>
  <c r="E9" i="7"/>
  <c r="C104" i="3"/>
  <c r="C67" i="3" s="1"/>
  <c r="E67" i="3" s="1"/>
  <c r="E6" i="7" l="1"/>
  <c r="E16" i="7" s="1"/>
  <c r="I20" i="7"/>
  <c r="H20" i="7"/>
  <c r="E170" i="3"/>
  <c r="C149" i="3"/>
  <c r="D149" i="3"/>
  <c r="D148" i="3" s="1"/>
  <c r="E104" i="3"/>
  <c r="E201" i="3"/>
  <c r="C148" i="3" l="1"/>
  <c r="C6" i="3" s="1"/>
  <c r="F16" i="7"/>
  <c r="E171" i="3"/>
  <c r="E149" i="3"/>
  <c r="G7" i="1"/>
  <c r="E148" i="3" l="1"/>
  <c r="E7" i="3"/>
  <c r="G9" i="7"/>
  <c r="G6" i="7" s="1"/>
  <c r="F5" i="7"/>
  <c r="G4" i="1" s="1"/>
  <c r="G10" i="1" s="1"/>
  <c r="G20" i="1" s="1"/>
  <c r="F41" i="7"/>
  <c r="H6" i="7" l="1"/>
  <c r="E6" i="3"/>
  <c r="I6" i="7" l="1"/>
  <c r="G16" i="7"/>
  <c r="E241" i="7"/>
  <c r="H16" i="7" l="1"/>
  <c r="G41" i="7"/>
  <c r="I16" i="7"/>
  <c r="G5" i="7"/>
  <c r="E240" i="7"/>
  <c r="E243" i="7" s="1"/>
  <c r="E209" i="7" s="1"/>
  <c r="E38" i="7"/>
  <c r="H38" i="7" s="1"/>
  <c r="I41" i="7" l="1"/>
  <c r="E37" i="7"/>
  <c r="H37" i="7" s="1"/>
  <c r="H4" i="1"/>
  <c r="H10" i="1" s="1"/>
  <c r="H20" i="1" s="1"/>
  <c r="I5" i="7"/>
  <c r="E40" i="7" l="1"/>
  <c r="H40" i="7" s="1"/>
  <c r="E34" i="7"/>
  <c r="E36" i="7"/>
  <c r="F7" i="1"/>
  <c r="H209" i="7"/>
  <c r="H34" i="7" l="1"/>
  <c r="E33" i="7"/>
  <c r="H33" i="7" s="1"/>
  <c r="H36" i="7"/>
  <c r="E5" i="7"/>
  <c r="H5" i="7" s="1"/>
  <c r="E41" i="7"/>
  <c r="H21" i="7"/>
  <c r="H41" i="7"/>
  <c r="F4" i="1"/>
  <c r="F10" i="1" s="1"/>
  <c r="F20" i="1" s="1"/>
  <c r="E11" i="11" l="1"/>
  <c r="F11" i="11"/>
  <c r="H7" i="11"/>
  <c r="I7" i="11"/>
  <c r="G11" i="11"/>
  <c r="H11" i="11" l="1"/>
  <c r="I11" i="11"/>
  <c r="H187" i="7" l="1"/>
  <c r="E191" i="7" l="1"/>
  <c r="H239" i="7"/>
  <c r="H191" i="7" l="1"/>
  <c r="H192" i="7" l="1"/>
  <c r="E208" i="7"/>
  <c r="H208" i="7" l="1"/>
  <c r="E47" i="7"/>
  <c r="H47" i="7" l="1"/>
  <c r="E244" i="7"/>
  <c r="H244" i="7" s="1"/>
</calcChain>
</file>

<file path=xl/sharedStrings.xml><?xml version="1.0" encoding="utf-8"?>
<sst xmlns="http://schemas.openxmlformats.org/spreadsheetml/2006/main" count="789" uniqueCount="305">
  <si>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</si>
  <si>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</si>
  <si>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</si>
  <si>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</si>
  <si>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</si>
  <si>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</si>
  <si>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</si>
  <si>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</si>
  <si>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</si>
  <si>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</si>
  <si>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</si>
  <si>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</si>
  <si>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</si>
  <si>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</si>
  <si>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</si>
  <si>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</si>
  <si>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</si>
  <si>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</si>
  <si>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</si>
  <si>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</si>
  <si>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</si>
  <si>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</si>
  <si>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</si>
  <si>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</si>
  <si>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</si>
  <si>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</si>
  <si>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</si>
  <si>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</si>
  <si>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</si>
  <si>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</si>
  <si>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</si>
  <si>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</si>
  <si>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</si>
  <si>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</si>
  <si>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</si>
  <si>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</si>
  <si>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</si>
  <si>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</si>
  <si>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</si>
  <si>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</si>
  <si>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</si>
  <si>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</si>
  <si>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</si>
  <si>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</si>
  <si>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</si>
  <si>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</si>
  <si>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</si>
  <si>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</si>
  <si>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</si>
  <si>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</si>
  <si>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P1234 </t>
  </si>
  <si>
    <t>PROGRAM 1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</si>
  <si>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</si>
  <si>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</si>
  <si>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</si>
  <si>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</si>
  <si>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</si>
  <si>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</si>
  <si>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</si>
  <si>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Ukupni prihodi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</si>
  <si>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</si>
  <si>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</si>
  <si>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</si>
  <si>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</si>
  <si>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</si>
  <si>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Nematerijalna imovina</t>
  </si>
  <si>
    <t>Postrojenja i oprema</t>
  </si>
  <si>
    <t>Plaće</t>
  </si>
  <si>
    <t>Doprinosi na plaće</t>
  </si>
  <si>
    <t>Tekuće donacije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</si>
  <si>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</si>
  <si>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</si>
  <si>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</si>
  <si>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</si>
  <si>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</si>
  <si>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</si>
  <si>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</si>
  <si>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</si>
  <si>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Naknade za prijevoz, za rad na terenu i odvojeni život</t>
  </si>
  <si>
    <t>Stručno usavršavanje zaposlenika</t>
  </si>
  <si>
    <t>Sitni inventar i auto gume</t>
  </si>
  <si>
    <t>Namjenski primici od zaduživanja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</si>
  <si>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</si>
  <si>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</si>
  <si>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</si>
  <si>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</si>
  <si>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</si>
  <si>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Rashodi za dodatna ulaganja na nefinancijskoj imovini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</si>
  <si>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</si>
  <si>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</si>
  <si>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</si>
  <si>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</si>
  <si>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</si>
  <si>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</si>
  <si>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</si>
  <si>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</si>
  <si>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</si>
  <si>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</si>
  <si>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</si>
  <si>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</si>
  <si>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</si>
  <si>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</si>
  <si>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</si>
  <si>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</si>
  <si>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</si>
  <si>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</si>
  <si>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</si>
  <si>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</si>
  <si>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</si>
  <si>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</si>
  <si>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</si>
  <si>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</si>
  <si>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</si>
  <si>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</si>
  <si>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</si>
  <si>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</si>
  <si>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</si>
  <si>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</si>
  <si>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</si>
  <si>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</si>
  <si>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</si>
  <si>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</si>
  <si>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</si>
  <si>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</si>
  <si>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</si>
  <si>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</si>
  <si>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</si>
  <si>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</si>
  <si>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</si>
  <si>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</si>
  <si>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</si>
  <si>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Pomoći - višak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</si>
  <si>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</si>
  <si>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</si>
  <si>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</si>
  <si>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</si>
  <si>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</si>
  <si>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</si>
  <si>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</si>
  <si>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</si>
  <si>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</si>
  <si>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</si>
  <si>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</si>
  <si>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</si>
  <si>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</si>
  <si>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</si>
  <si>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</si>
  <si>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</si>
  <si>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</si>
  <si>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</si>
  <si>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</si>
  <si>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</si>
  <si>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</si>
  <si>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</si>
  <si>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</si>
  <si>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</si>
  <si>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</si>
  <si>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</si>
  <si>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</si>
  <si>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</si>
  <si>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922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</si>
  <si>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</si>
  <si>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</si>
  <si>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</si>
  <si>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</si>
  <si>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>911*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</si>
  <si>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</si>
  <si>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</si>
  <si>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</si>
  <si>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</si>
  <si>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</si>
  <si>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</si>
  <si>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</si>
  <si>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</si>
  <si>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</si>
  <si>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</si>
  <si>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</si>
  <si>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</si>
  <si>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</si>
  <si>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</si>
  <si>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</si>
  <si>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</si>
  <si>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</si>
  <si>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 xml:space="preserve">*Oznake izvora dane su kao prijedlog načina razdvajnja izvora financiranja kojim se označavaju redovni prihodi od prenesenih sredstva. Službeni način označavanja trebao bi biti reguliran novim  Pravilnikom o proračunskim klasifikacijama </t>
  </si>
  <si>
    <t>12</t>
  </si>
  <si>
    <t>…</t>
  </si>
  <si>
    <t>43</t>
  </si>
  <si>
    <t>Prihodi za posebne namjene-prijenos</t>
  </si>
  <si>
    <t>…..............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</si>
  <si>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</si>
  <si>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</si>
  <si>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</si>
  <si>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6413</t>
  </si>
  <si>
    <t>Kamate na oročena sredstva i depozite po viđenju</t>
  </si>
  <si>
    <t>6614</t>
  </si>
  <si>
    <t>Prihodi od prodaje proizvoda i robe</t>
  </si>
  <si>
    <t>631</t>
  </si>
  <si>
    <t>6311</t>
  </si>
  <si>
    <t>Tekuće pomoći od inozemnih vlada</t>
  </si>
  <si>
    <t>Pomoći od inozemnih vlada</t>
  </si>
  <si>
    <t>639</t>
  </si>
  <si>
    <t>Prijenosi između proračunskih korisnika istog proračuna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</si>
  <si>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</si>
  <si>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</si>
  <si>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</si>
  <si>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</si>
  <si>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3213</t>
  </si>
  <si>
    <t>322</t>
  </si>
  <si>
    <t>323</t>
  </si>
  <si>
    <t>3233</t>
  </si>
  <si>
    <t>Usluge promidžbe i informiranja</t>
  </si>
  <si>
    <t>3235</t>
  </si>
  <si>
    <t>3236</t>
  </si>
  <si>
    <t>3237</t>
  </si>
  <si>
    <t>329</t>
  </si>
  <si>
    <t>3294</t>
  </si>
  <si>
    <t>Članarine i norme</t>
  </si>
  <si>
    <t>3295</t>
  </si>
  <si>
    <t>3296</t>
  </si>
  <si>
    <t>Troškovi sudskih postupaka</t>
  </si>
  <si>
    <t>34</t>
  </si>
  <si>
    <t>343</t>
  </si>
  <si>
    <t>3432</t>
  </si>
  <si>
    <t>Negativne tečajne razlike i razlike zbog promjene valutne klauzule</t>
  </si>
  <si>
    <t>3433</t>
  </si>
  <si>
    <t>Zatezne kamate</t>
  </si>
  <si>
    <t>37</t>
  </si>
  <si>
    <t>Naknade građanima i kućanstvima na 
temelju osiguranja i druge naknade</t>
  </si>
  <si>
    <t>Naknade građanima i kućanstvima u novcu</t>
  </si>
  <si>
    <t>3132</t>
  </si>
  <si>
    <t>321</t>
  </si>
  <si>
    <t>3811</t>
  </si>
  <si>
    <t>Tekuće donacije u novcu</t>
  </si>
  <si>
    <t>381</t>
  </si>
  <si>
    <t xml:space="preserve">Tekuće donacije  </t>
  </si>
  <si>
    <t>38</t>
  </si>
  <si>
    <t xml:space="preserve">Ostali rashodi  </t>
  </si>
  <si>
    <t>42</t>
  </si>
  <si>
    <t>423</t>
  </si>
  <si>
    <t>4231</t>
  </si>
  <si>
    <t>Prijevozna sredstva u cestovnom prometu</t>
  </si>
  <si>
    <t xml:space="preserve">Prijevozna sredstva  </t>
  </si>
  <si>
    <t>3113</t>
  </si>
  <si>
    <t>Plaće za prekovremeni rad</t>
  </si>
  <si>
    <t>312</t>
  </si>
  <si>
    <t>313</t>
  </si>
  <si>
    <t>Službena, radna i zaštitna odjeća i obuća</t>
  </si>
  <si>
    <t>Naknade troškova osobama izvan radnog 
odnosa</t>
  </si>
  <si>
    <t xml:space="preserve">Naknade troškova osobama izvan radnog
 odnosa </t>
  </si>
  <si>
    <t>Premije osiguranja</t>
  </si>
  <si>
    <t>Negativne tečajne razlike i razlike zbog 
primjene valutne kaluzule</t>
  </si>
  <si>
    <t>4124</t>
  </si>
  <si>
    <t>Ostala prava</t>
  </si>
  <si>
    <t>412</t>
  </si>
  <si>
    <t>Rashodi za nabavu neproizvedene 
dugotrajne imovine</t>
  </si>
  <si>
    <t>4223</t>
  </si>
  <si>
    <t>Oprema za održavanje i zaštitu</t>
  </si>
  <si>
    <t>4225</t>
  </si>
  <si>
    <t>Instrumenti, uređaji i strojevi</t>
  </si>
  <si>
    <t>424</t>
  </si>
  <si>
    <t>4241</t>
  </si>
  <si>
    <t>Knjige</t>
  </si>
  <si>
    <t>Knjige, umjetnička djela i ostale izložbene 
vrijednosti</t>
  </si>
  <si>
    <t>Negativne tečajne razlike i razlike zbog 
primjene valutne klauzule</t>
  </si>
  <si>
    <t>4233</t>
  </si>
  <si>
    <t>Prijevozna sredstva u pomorskom i riječnom 
prometu</t>
  </si>
  <si>
    <t>Prijevozna sredstva</t>
  </si>
  <si>
    <t>68</t>
  </si>
  <si>
    <t>683</t>
  </si>
  <si>
    <t>6831</t>
  </si>
  <si>
    <t>Ostali prihodi</t>
  </si>
  <si>
    <t>Kazne, upravne mjere i ostali prihodi</t>
  </si>
  <si>
    <t>Pomoći proračinskim korisnicima iz proračuna koji im nije nadležan</t>
  </si>
  <si>
    <t>3241</t>
  </si>
  <si>
    <t>324</t>
  </si>
  <si>
    <t>4227</t>
  </si>
  <si>
    <t>Uređaji, strojevi i oprema za ostale namjere</t>
  </si>
  <si>
    <t>426</t>
  </si>
  <si>
    <t>4262</t>
  </si>
  <si>
    <t>Ulaganja u računalne programe</t>
  </si>
  <si>
    <t>45</t>
  </si>
  <si>
    <t>Rashodi za dodatna ulaganja na nefinancijskoj
 imovini</t>
  </si>
  <si>
    <t>A621004</t>
  </si>
  <si>
    <t>A622122</t>
  </si>
  <si>
    <t>A679091</t>
  </si>
  <si>
    <t>Doprinosi za obavezno zdravstveno osiguranje</t>
  </si>
  <si>
    <t>Naknade troškova osobama izvan radnog odnosa</t>
  </si>
  <si>
    <t>Službena, radna i zaština odjeća i obuća</t>
  </si>
  <si>
    <t>Negativne tečajne razlike i razlike zbog primjene valutne kaluzule</t>
  </si>
  <si>
    <r>
      <t xml:space="preserve">AKTIVNOST 3 </t>
    </r>
    <r>
      <rPr>
        <i/>
        <sz val="12"/>
        <color rgb="FF002060"/>
        <rFont val="Calibri"/>
        <family val="2"/>
        <charset val="238"/>
        <scheme val="minor"/>
      </rPr>
      <t>(redovna djelatnost SveuST)</t>
    </r>
  </si>
  <si>
    <t>Ostali rashodi za zaposlene</t>
  </si>
  <si>
    <r>
      <t xml:space="preserve">AKTIVNOST 1 </t>
    </r>
    <r>
      <rPr>
        <i/>
        <sz val="12"/>
        <color rgb="FF002060"/>
        <rFont val="Calibri"/>
        <family val="2"/>
        <charset val="238"/>
        <scheme val="minor"/>
      </rPr>
      <t>(redovni)</t>
    </r>
  </si>
  <si>
    <r>
      <t xml:space="preserve">AKTIVNOST 2 </t>
    </r>
    <r>
      <rPr>
        <i/>
        <sz val="12"/>
        <color rgb="FF002060"/>
        <rFont val="Calibri"/>
        <family val="2"/>
        <charset val="238"/>
        <scheme val="minor"/>
      </rPr>
      <t>(programski)</t>
    </r>
  </si>
  <si>
    <r>
      <t>AKTIVNOST 2</t>
    </r>
    <r>
      <rPr>
        <i/>
        <sz val="12"/>
        <color rgb="FF002060"/>
        <rFont val="Calibri"/>
        <family val="2"/>
        <charset val="238"/>
        <scheme val="minor"/>
      </rPr>
      <t xml:space="preserve"> (programski)</t>
    </r>
  </si>
  <si>
    <t>Rashodi za nabavu neproizvedene dugotrajne imovine</t>
  </si>
  <si>
    <t>Uređaji, strojevi i oprema za ostale namjene</t>
  </si>
  <si>
    <t>Knjige, umjetnička djela i ostalo</t>
  </si>
  <si>
    <t>Dodatna ulaganja u prijevozna sredstva</t>
  </si>
  <si>
    <t>Dodatna ulaganja na prijevoznim sredstvima</t>
  </si>
  <si>
    <t xml:space="preserve">Ostale naknade troškova zaposlenima </t>
  </si>
  <si>
    <t>Ostali nespomenuti financijski rashodi</t>
  </si>
  <si>
    <t xml:space="preserve">Naknade građanima i kućanstvima </t>
  </si>
  <si>
    <t>Ostale naknade građanima i kućanstvima</t>
  </si>
  <si>
    <t>A679077</t>
  </si>
  <si>
    <r>
      <t xml:space="preserve">AKTIVNOST 4 </t>
    </r>
    <r>
      <rPr>
        <i/>
        <sz val="12"/>
        <color rgb="FF002060"/>
        <rFont val="Calibri"/>
        <family val="2"/>
        <charset val="238"/>
        <scheme val="minor"/>
      </rPr>
      <t>(projekti SveuST)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</si>
</sst>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55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2060"/>
      <name val="Arial"/>
      <family val="2"/>
      <charset val="238"/>
    </font>
    <font>
      <i/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9">
    <xf numFmtId="0" fontId="0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481">
    <xf numFmtId="0" fontId="0" fillId="0" borderId="0" xfId="0"/>
    <xf numFmtId="3" fontId="11" fillId="7" borderId="4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4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0" fontId="18" fillId="0" borderId="0" xfId="0" applyFont="1"/>
    <xf numFmtId="0" fontId="18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5" applyFont="1" applyFill="1" applyAlignment="1">
      <alignment horizontal="center" vertical="center" wrapText="1"/>
    </xf>
    <xf numFmtId="0" fontId="16" fillId="4" borderId="0" xfId="5" applyFont="1" applyFill="1" applyAlignment="1">
      <alignment vertical="center" wrapText="1"/>
    </xf>
    <xf numFmtId="0" fontId="19" fillId="0" borderId="0" xfId="0" applyFont="1"/>
    <xf numFmtId="3" fontId="17" fillId="0" borderId="0" xfId="0" applyNumberFormat="1" applyFont="1" applyAlignment="1">
      <alignment horizontal="left"/>
    </xf>
    <xf numFmtId="0" fontId="20" fillId="0" borderId="0" xfId="1" applyFont="1" applyAlignment="1">
      <alignment wrapText="1"/>
    </xf>
    <xf numFmtId="0" fontId="16" fillId="0" borderId="0" xfId="0" applyFont="1"/>
    <xf numFmtId="0" fontId="16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6" fillId="0" borderId="0" xfId="0" applyNumberFormat="1" applyFont="1"/>
    <xf numFmtId="3" fontId="16" fillId="2" borderId="1" xfId="0" applyNumberFormat="1" applyFont="1" applyFill="1" applyBorder="1" applyAlignment="1">
      <alignment vertical="center" wrapText="1"/>
    </xf>
    <xf numFmtId="164" fontId="16" fillId="0" borderId="0" xfId="0" applyNumberFormat="1" applyFont="1"/>
    <xf numFmtId="3" fontId="16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0" fontId="21" fillId="0" borderId="0" xfId="0" applyFont="1"/>
    <xf numFmtId="0" fontId="22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6" fillId="4" borderId="10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23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4" fillId="0" borderId="0" xfId="0" applyNumberFormat="1" applyFont="1"/>
    <xf numFmtId="3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26" fillId="0" borderId="4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6" fillId="6" borderId="4" xfId="0" applyNumberFormat="1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31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32" fillId="4" borderId="10" xfId="1" applyFont="1" applyFill="1" applyBorder="1" applyAlignment="1">
      <alignment horizontal="center" vertical="center" wrapText="1"/>
    </xf>
    <xf numFmtId="0" fontId="33" fillId="0" borderId="0" xfId="0" applyFont="1"/>
    <xf numFmtId="0" fontId="34" fillId="4" borderId="10" xfId="1" applyFont="1" applyFill="1" applyBorder="1" applyAlignment="1">
      <alignment horizontal="center" vertical="center" wrapText="1"/>
    </xf>
    <xf numFmtId="3" fontId="26" fillId="2" borderId="10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9" fillId="0" borderId="10" xfId="6" applyNumberFormat="1" applyFont="1" applyBorder="1" applyAlignment="1">
      <alignment horizontal="left" vertical="center" wrapText="1"/>
    </xf>
    <xf numFmtId="49" fontId="36" fillId="4" borderId="10" xfId="1" applyNumberFormat="1" applyFont="1" applyFill="1" applyBorder="1" applyAlignment="1">
      <alignment horizontal="left" vertical="center" wrapText="1"/>
    </xf>
    <xf numFmtId="3" fontId="37" fillId="0" borderId="10" xfId="6" applyNumberFormat="1" applyFont="1" applyBorder="1" applyAlignment="1">
      <alignment horizontal="right" vertical="center"/>
    </xf>
    <xf numFmtId="3" fontId="32" fillId="4" borderId="10" xfId="1" applyNumberFormat="1" applyFont="1" applyFill="1" applyBorder="1" applyAlignment="1">
      <alignment horizontal="right" vertical="center"/>
    </xf>
    <xf numFmtId="0" fontId="13" fillId="0" borderId="0" xfId="0" applyFont="1"/>
    <xf numFmtId="0" fontId="39" fillId="0" borderId="0" xfId="0" applyFont="1"/>
    <xf numFmtId="0" fontId="8" fillId="4" borderId="10" xfId="5" applyFont="1" applyFill="1" applyBorder="1" applyAlignment="1">
      <alignment horizontal="center" vertical="center" wrapText="1"/>
    </xf>
    <xf numFmtId="0" fontId="38" fillId="4" borderId="10" xfId="5" applyFont="1" applyFill="1" applyBorder="1" applyAlignment="1">
      <alignment horizontal="center" vertical="center" wrapText="1"/>
    </xf>
    <xf numFmtId="0" fontId="8" fillId="4" borderId="10" xfId="5" applyFont="1" applyFill="1" applyBorder="1" applyAlignment="1">
      <alignment horizontal="left" vertical="center" wrapText="1"/>
    </xf>
    <xf numFmtId="3" fontId="8" fillId="4" borderId="10" xfId="5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3" fontId="8" fillId="6" borderId="10" xfId="0" applyNumberFormat="1" applyFont="1" applyFill="1" applyBorder="1" applyAlignment="1">
      <alignment horizontal="right" vertical="center"/>
    </xf>
    <xf numFmtId="0" fontId="17" fillId="4" borderId="10" xfId="5" quotePrefix="1" applyFont="1" applyFill="1" applyBorder="1" applyAlignment="1">
      <alignment horizontal="center" vertical="center"/>
    </xf>
    <xf numFmtId="0" fontId="17" fillId="4" borderId="10" xfId="5" quotePrefix="1" applyFont="1" applyFill="1" applyBorder="1" applyAlignment="1">
      <alignment horizontal="left" vertical="center"/>
    </xf>
    <xf numFmtId="0" fontId="17" fillId="4" borderId="10" xfId="5" quotePrefix="1" applyFont="1" applyFill="1" applyBorder="1" applyAlignment="1">
      <alignment horizontal="right" vertical="center"/>
    </xf>
    <xf numFmtId="0" fontId="17" fillId="4" borderId="10" xfId="5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2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8" fillId="4" borderId="10" xfId="0" applyFont="1" applyFill="1" applyBorder="1"/>
    <xf numFmtId="0" fontId="9" fillId="4" borderId="10" xfId="5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3" fontId="8" fillId="4" borderId="10" xfId="5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6" fillId="4" borderId="10" xfId="0" applyNumberFormat="1" applyFont="1" applyFill="1" applyBorder="1" applyAlignment="1">
      <alignment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7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7" applyFont="1" applyBorder="1" applyAlignment="1">
      <alignment horizontal="center" vertical="center" wrapText="1"/>
    </xf>
    <xf numFmtId="0" fontId="16" fillId="0" borderId="10" xfId="7" applyFont="1" applyBorder="1" applyAlignment="1">
      <alignment horizontal="left" vertical="center" wrapText="1"/>
    </xf>
    <xf numFmtId="3" fontId="16" fillId="4" borderId="10" xfId="0" applyNumberFormat="1" applyFont="1" applyFill="1" applyBorder="1" applyAlignment="1">
      <alignment vertical="center"/>
    </xf>
    <xf numFmtId="3" fontId="16" fillId="6" borderId="10" xfId="0" applyNumberFormat="1" applyFont="1" applyFill="1" applyBorder="1" applyAlignment="1">
      <alignment vertical="center"/>
    </xf>
    <xf numFmtId="3" fontId="16" fillId="6" borderId="10" xfId="0" applyNumberFormat="1" applyFont="1" applyFill="1" applyBorder="1" applyAlignment="1">
      <alignment horizontal="right" vertical="center"/>
    </xf>
    <xf numFmtId="3" fontId="16" fillId="4" borderId="10" xfId="5" applyNumberFormat="1" applyFont="1" applyFill="1" applyBorder="1" applyAlignment="1">
      <alignment horizontal="right" vertical="center"/>
    </xf>
    <xf numFmtId="3" fontId="17" fillId="4" borderId="10" xfId="5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8" fillId="6" borderId="10" xfId="0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 wrapText="1"/>
    </xf>
    <xf numFmtId="3" fontId="25" fillId="6" borderId="10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 wrapText="1"/>
    </xf>
    <xf numFmtId="3" fontId="12" fillId="6" borderId="10" xfId="0" applyNumberFormat="1" applyFont="1" applyFill="1" applyBorder="1" applyAlignment="1">
      <alignment horizontal="right" vertical="center" wrapText="1"/>
    </xf>
    <xf numFmtId="0" fontId="8" fillId="6" borderId="10" xfId="0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3" fontId="12" fillId="0" borderId="10" xfId="0" applyNumberFormat="1" applyFont="1" applyBorder="1"/>
    <xf numFmtId="0" fontId="8" fillId="0" borderId="10" xfId="0" applyFont="1" applyBorder="1" applyAlignment="1">
      <alignment horizontal="left" vertical="center" wrapText="1"/>
    </xf>
    <xf numFmtId="3" fontId="8" fillId="0" borderId="10" xfId="0" applyNumberFormat="1" applyFont="1" applyBorder="1"/>
    <xf numFmtId="0" fontId="16" fillId="0" borderId="10" xfId="0" applyFont="1" applyBorder="1" applyAlignment="1">
      <alignment horizontal="left" vertical="center" wrapText="1"/>
    </xf>
    <xf numFmtId="3" fontId="16" fillId="0" borderId="10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right" vertical="center"/>
    </xf>
    <xf numFmtId="3" fontId="8" fillId="7" borderId="10" xfId="0" applyNumberFormat="1" applyFont="1" applyFill="1" applyBorder="1" applyAlignment="1">
      <alignment horizontal="left" vertical="center"/>
    </xf>
    <xf numFmtId="3" fontId="8" fillId="7" borderId="10" xfId="0" applyNumberFormat="1" applyFont="1" applyFill="1" applyBorder="1" applyAlignment="1">
      <alignment horizontal="right" vertical="center"/>
    </xf>
    <xf numFmtId="0" fontId="8" fillId="7" borderId="10" xfId="0" applyFont="1" applyFill="1" applyBorder="1" applyAlignment="1">
      <alignment horizontal="right" vertical="center"/>
    </xf>
    <xf numFmtId="0" fontId="8" fillId="7" borderId="10" xfId="0" applyFont="1" applyFill="1" applyBorder="1" applyAlignment="1">
      <alignment horizontal="left" vertical="center" wrapText="1"/>
    </xf>
    <xf numFmtId="3" fontId="12" fillId="5" borderId="10" xfId="0" applyNumberFormat="1" applyFont="1" applyFill="1" applyBorder="1" applyAlignment="1">
      <alignment horizontal="right" vertical="center"/>
    </xf>
    <xf numFmtId="3" fontId="8" fillId="5" borderId="10" xfId="0" applyNumberFormat="1" applyFont="1" applyFill="1" applyBorder="1" applyAlignment="1">
      <alignment horizontal="right" vertical="center"/>
    </xf>
    <xf numFmtId="3" fontId="12" fillId="4" borderId="10" xfId="0" applyNumberFormat="1" applyFont="1" applyFill="1" applyBorder="1" applyAlignment="1">
      <alignment horizontal="right" vertical="center"/>
    </xf>
    <xf numFmtId="3" fontId="12" fillId="0" borderId="10" xfId="0" applyNumberFormat="1" applyFont="1" applyBorder="1" applyAlignment="1">
      <alignment vertical="center"/>
    </xf>
    <xf numFmtId="0" fontId="16" fillId="6" borderId="10" xfId="0" applyFont="1" applyFill="1" applyBorder="1" applyAlignment="1">
      <alignment horizontal="right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left" vertical="center" wrapText="1"/>
    </xf>
    <xf numFmtId="3" fontId="12" fillId="7" borderId="10" xfId="0" applyNumberFormat="1" applyFont="1" applyFill="1" applyBorder="1" applyAlignment="1">
      <alignment horizontal="right" vertical="center"/>
    </xf>
    <xf numFmtId="0" fontId="8" fillId="7" borderId="10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left" vertical="center" wrapText="1"/>
    </xf>
    <xf numFmtId="3" fontId="16" fillId="7" borderId="10" xfId="0" applyNumberFormat="1" applyFont="1" applyFill="1" applyBorder="1" applyAlignment="1">
      <alignment horizontal="right" vertical="center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0" fontId="18" fillId="4" borderId="10" xfId="0" applyFont="1" applyFill="1" applyBorder="1" applyAlignment="1">
      <alignment horizontal="center"/>
    </xf>
    <xf numFmtId="49" fontId="17" fillId="6" borderId="10" xfId="0" applyNumberFormat="1" applyFont="1" applyFill="1" applyBorder="1" applyAlignment="1">
      <alignment horizontal="right" vertical="center"/>
    </xf>
    <xf numFmtId="49" fontId="17" fillId="6" borderId="10" xfId="0" applyNumberFormat="1" applyFont="1" applyFill="1" applyBorder="1" applyAlignment="1">
      <alignment vertical="center"/>
    </xf>
    <xf numFmtId="0" fontId="18" fillId="0" borderId="23" xfId="0" applyFont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7" fillId="0" borderId="10" xfId="0" applyNumberFormat="1" applyFont="1" applyBorder="1" applyAlignment="1">
      <alignment vertical="center"/>
    </xf>
    <xf numFmtId="0" fontId="40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41" fillId="0" borderId="0" xfId="0" applyFont="1"/>
    <xf numFmtId="49" fontId="9" fillId="2" borderId="13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49" fontId="10" fillId="2" borderId="16" xfId="0" applyNumberFormat="1" applyFont="1" applyFill="1" applyBorder="1" applyAlignment="1">
      <alignment horizontal="right" vertical="center"/>
    </xf>
    <xf numFmtId="0" fontId="14" fillId="0" borderId="16" xfId="0" applyFont="1" applyBorder="1" applyAlignment="1">
      <alignment vertical="center"/>
    </xf>
    <xf numFmtId="49" fontId="10" fillId="2" borderId="16" xfId="0" applyNumberFormat="1" applyFont="1" applyFill="1" applyBorder="1" applyAlignment="1">
      <alignment horizontal="left" vertical="center"/>
    </xf>
    <xf numFmtId="3" fontId="10" fillId="2" borderId="16" xfId="0" applyNumberFormat="1" applyFont="1" applyFill="1" applyBorder="1" applyAlignment="1">
      <alignment vertical="center"/>
    </xf>
    <xf numFmtId="3" fontId="9" fillId="0" borderId="16" xfId="0" applyNumberFormat="1" applyFont="1" applyBorder="1" applyAlignment="1">
      <alignment horizontal="right" vertical="center"/>
    </xf>
    <xf numFmtId="49" fontId="9" fillId="2" borderId="16" xfId="0" applyNumberFormat="1" applyFont="1" applyFill="1" applyBorder="1" applyAlignment="1">
      <alignment horizontal="right" vertical="center"/>
    </xf>
    <xf numFmtId="49" fontId="9" fillId="2" borderId="16" xfId="0" applyNumberFormat="1" applyFont="1" applyFill="1" applyBorder="1" applyAlignment="1">
      <alignment horizontal="left" vertical="center"/>
    </xf>
    <xf numFmtId="3" fontId="9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horizontal="right" vertical="center"/>
    </xf>
    <xf numFmtId="49" fontId="9" fillId="2" borderId="16" xfId="0" applyNumberFormat="1" applyFont="1" applyFill="1" applyBorder="1" applyAlignment="1">
      <alignment horizontal="left" vertical="center" wrapText="1"/>
    </xf>
    <xf numFmtId="49" fontId="10" fillId="2" borderId="16" xfId="0" applyNumberFormat="1" applyFont="1" applyFill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49" fontId="10" fillId="2" borderId="19" xfId="0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49" fontId="10" fillId="2" borderId="19" xfId="0" applyNumberFormat="1" applyFont="1" applyFill="1" applyBorder="1" applyAlignment="1">
      <alignment horizontal="left" vertical="center" wrapText="1"/>
    </xf>
    <xf numFmtId="3" fontId="10" fillId="2" borderId="19" xfId="0" applyNumberFormat="1" applyFont="1" applyFill="1" applyBorder="1" applyAlignment="1">
      <alignment vertical="center"/>
    </xf>
    <xf numFmtId="3" fontId="9" fillId="6" borderId="13" xfId="0" applyNumberFormat="1" applyFont="1" applyFill="1" applyBorder="1" applyAlignment="1">
      <alignment horizontal="right" vertical="center"/>
    </xf>
    <xf numFmtId="0" fontId="29" fillId="0" borderId="15" xfId="0" applyFont="1" applyBorder="1" applyAlignment="1">
      <alignment vertical="center"/>
    </xf>
    <xf numFmtId="49" fontId="10" fillId="0" borderId="16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vertical="center"/>
    </xf>
    <xf numFmtId="3" fontId="42" fillId="6" borderId="16" xfId="0" applyNumberFormat="1" applyFont="1" applyFill="1" applyBorder="1" applyAlignment="1">
      <alignment horizontal="right" vertical="center"/>
    </xf>
    <xf numFmtId="49" fontId="43" fillId="0" borderId="16" xfId="0" applyNumberFormat="1" applyFont="1" applyBorder="1" applyAlignment="1">
      <alignment horizontal="right" vertical="center"/>
    </xf>
    <xf numFmtId="0" fontId="43" fillId="0" borderId="16" xfId="0" applyFont="1" applyBorder="1" applyAlignment="1">
      <alignment vertical="center"/>
    </xf>
    <xf numFmtId="3" fontId="43" fillId="2" borderId="16" xfId="0" applyNumberFormat="1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9" fontId="9" fillId="6" borderId="13" xfId="0" applyNumberFormat="1" applyFont="1" applyFill="1" applyBorder="1" applyAlignment="1">
      <alignment vertical="center"/>
    </xf>
    <xf numFmtId="0" fontId="42" fillId="4" borderId="19" xfId="0" applyFont="1" applyFill="1" applyBorder="1" applyAlignment="1">
      <alignment horizontal="right" vertical="center"/>
    </xf>
    <xf numFmtId="49" fontId="42" fillId="6" borderId="19" xfId="0" applyNumberFormat="1" applyFont="1" applyFill="1" applyBorder="1" applyAlignment="1">
      <alignment vertical="center"/>
    </xf>
    <xf numFmtId="3" fontId="42" fillId="6" borderId="19" xfId="0" applyNumberFormat="1" applyFont="1" applyFill="1" applyBorder="1" applyAlignment="1">
      <alignment horizontal="left" vertical="center" wrapText="1"/>
    </xf>
    <xf numFmtId="3" fontId="42" fillId="6" borderId="19" xfId="0" applyNumberFormat="1" applyFont="1" applyFill="1" applyBorder="1" applyAlignment="1">
      <alignment horizontal="right" vertical="center"/>
    </xf>
    <xf numFmtId="3" fontId="10" fillId="0" borderId="19" xfId="0" applyNumberFormat="1" applyFont="1" applyBorder="1" applyAlignment="1">
      <alignment horizontal="right" vertical="center"/>
    </xf>
    <xf numFmtId="49" fontId="10" fillId="0" borderId="19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left" vertical="center" wrapText="1"/>
    </xf>
    <xf numFmtId="3" fontId="9" fillId="2" borderId="13" xfId="0" applyNumberFormat="1" applyFont="1" applyFill="1" applyBorder="1" applyAlignment="1">
      <alignment horizontal="right" vertical="center"/>
    </xf>
    <xf numFmtId="3" fontId="9" fillId="0" borderId="13" xfId="0" applyNumberFormat="1" applyFont="1" applyBorder="1" applyAlignment="1">
      <alignment vertical="center"/>
    </xf>
    <xf numFmtId="3" fontId="9" fillId="0" borderId="14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49" fontId="9" fillId="2" borderId="16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right" vertical="center"/>
    </xf>
    <xf numFmtId="3" fontId="9" fillId="0" borderId="16" xfId="0" applyNumberFormat="1" applyFont="1" applyBorder="1" applyAlignment="1">
      <alignment vertical="center"/>
    </xf>
    <xf numFmtId="3" fontId="9" fillId="0" borderId="17" xfId="0" applyNumberFormat="1" applyFont="1" applyBorder="1" applyAlignment="1">
      <alignment vertical="center"/>
    </xf>
    <xf numFmtId="49" fontId="42" fillId="2" borderId="16" xfId="0" applyNumberFormat="1" applyFont="1" applyFill="1" applyBorder="1" applyAlignment="1">
      <alignment horizontal="right" vertical="center"/>
    </xf>
    <xf numFmtId="49" fontId="42" fillId="2" borderId="16" xfId="0" applyNumberFormat="1" applyFont="1" applyFill="1" applyBorder="1" applyAlignment="1">
      <alignment horizontal="left" vertical="center" wrapText="1"/>
    </xf>
    <xf numFmtId="3" fontId="42" fillId="2" borderId="16" xfId="0" applyNumberFormat="1" applyFont="1" applyFill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3" fontId="10" fillId="2" borderId="16" xfId="0" applyNumberFormat="1" applyFont="1" applyFill="1" applyBorder="1" applyAlignment="1">
      <alignment horizontal="right" vertical="center"/>
    </xf>
    <xf numFmtId="49" fontId="43" fillId="2" borderId="16" xfId="0" applyNumberFormat="1" applyFont="1" applyFill="1" applyBorder="1" applyAlignment="1">
      <alignment horizontal="right" vertical="center"/>
    </xf>
    <xf numFmtId="49" fontId="43" fillId="2" borderId="16" xfId="0" applyNumberFormat="1" applyFont="1" applyFill="1" applyBorder="1" applyAlignment="1">
      <alignment horizontal="left" vertical="center" wrapText="1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3" fontId="10" fillId="2" borderId="19" xfId="0" applyNumberFormat="1" applyFont="1" applyFill="1" applyBorder="1" applyAlignment="1">
      <alignment horizontal="right" vertical="center"/>
    </xf>
    <xf numFmtId="3" fontId="9" fillId="0" borderId="19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3" fontId="26" fillId="6" borderId="5" xfId="0" applyNumberFormat="1" applyFont="1" applyFill="1" applyBorder="1" applyAlignment="1">
      <alignment horizontal="center" vertical="center" wrapText="1"/>
    </xf>
    <xf numFmtId="3" fontId="9" fillId="10" borderId="4" xfId="0" applyNumberFormat="1" applyFont="1" applyFill="1" applyBorder="1" applyAlignment="1">
      <alignment horizontal="center" vertical="center" wrapText="1"/>
    </xf>
    <xf numFmtId="3" fontId="9" fillId="10" borderId="4" xfId="0" applyNumberFormat="1" applyFont="1" applyFill="1" applyBorder="1" applyAlignment="1">
      <alignment horizontal="right" vertical="center" wrapText="1"/>
    </xf>
    <xf numFmtId="3" fontId="9" fillId="10" borderId="4" xfId="0" applyNumberFormat="1" applyFont="1" applyFill="1" applyBorder="1" applyAlignment="1">
      <alignment horizontal="left" vertical="center"/>
    </xf>
    <xf numFmtId="3" fontId="9" fillId="10" borderId="5" xfId="0" applyNumberFormat="1" applyFont="1" applyFill="1" applyBorder="1" applyAlignment="1">
      <alignment horizontal="right" vertical="center" wrapText="1"/>
    </xf>
    <xf numFmtId="3" fontId="9" fillId="11" borderId="4" xfId="0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3" fontId="9" fillId="2" borderId="16" xfId="0" applyNumberFormat="1" applyFont="1" applyFill="1" applyBorder="1" applyAlignment="1">
      <alignment horizontal="right" vertical="center" wrapText="1"/>
    </xf>
    <xf numFmtId="3" fontId="42" fillId="2" borderId="16" xfId="0" applyNumberFormat="1" applyFont="1" applyFill="1" applyBorder="1" applyAlignment="1">
      <alignment horizontal="right" vertical="center" wrapText="1"/>
    </xf>
    <xf numFmtId="49" fontId="10" fillId="2" borderId="19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 vertical="center"/>
    </xf>
    <xf numFmtId="49" fontId="10" fillId="6" borderId="19" xfId="0" applyNumberFormat="1" applyFont="1" applyFill="1" applyBorder="1" applyAlignment="1">
      <alignment horizontal="left" vertical="center" wrapText="1"/>
    </xf>
    <xf numFmtId="3" fontId="10" fillId="6" borderId="19" xfId="0" applyNumberFormat="1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vertical="center"/>
    </xf>
    <xf numFmtId="49" fontId="10" fillId="2" borderId="1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vertical="center"/>
    </xf>
    <xf numFmtId="3" fontId="42" fillId="2" borderId="19" xfId="0" applyNumberFormat="1" applyFont="1" applyFill="1" applyBorder="1" applyAlignment="1">
      <alignment horizontal="right" vertical="center" wrapText="1"/>
    </xf>
    <xf numFmtId="3" fontId="10" fillId="2" borderId="16" xfId="0" applyNumberFormat="1" applyFont="1" applyFill="1" applyBorder="1" applyAlignment="1">
      <alignment horizontal="right" vertical="center" wrapText="1"/>
    </xf>
    <xf numFmtId="49" fontId="43" fillId="2" borderId="16" xfId="0" applyNumberFormat="1" applyFont="1" applyFill="1" applyBorder="1" applyAlignment="1">
      <alignment horizontal="center" vertical="center"/>
    </xf>
    <xf numFmtId="3" fontId="43" fillId="2" borderId="16" xfId="0" applyNumberFormat="1" applyFont="1" applyFill="1" applyBorder="1" applyAlignment="1">
      <alignment horizontal="right" vertical="center" wrapText="1"/>
    </xf>
    <xf numFmtId="3" fontId="43" fillId="2" borderId="16" xfId="0" applyNumberFormat="1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left" vertical="center" wrapText="1"/>
    </xf>
    <xf numFmtId="3" fontId="9" fillId="4" borderId="16" xfId="0" applyNumberFormat="1" applyFont="1" applyFill="1" applyBorder="1" applyAlignment="1">
      <alignment vertical="center"/>
    </xf>
    <xf numFmtId="3" fontId="9" fillId="4" borderId="17" xfId="0" applyNumberFormat="1" applyFont="1" applyFill="1" applyBorder="1" applyAlignment="1">
      <alignment vertical="center"/>
    </xf>
    <xf numFmtId="0" fontId="14" fillId="4" borderId="15" xfId="0" applyFont="1" applyFill="1" applyBorder="1" applyAlignment="1">
      <alignment horizontal="right" vertical="center"/>
    </xf>
    <xf numFmtId="0" fontId="0" fillId="4" borderId="16" xfId="0" applyFill="1" applyBorder="1" applyAlignment="1">
      <alignment horizontal="right" vertical="center"/>
    </xf>
    <xf numFmtId="49" fontId="42" fillId="6" borderId="16" xfId="0" applyNumberFormat="1" applyFont="1" applyFill="1" applyBorder="1" applyAlignment="1">
      <alignment horizontal="left" vertical="center" wrapText="1"/>
    </xf>
    <xf numFmtId="0" fontId="45" fillId="4" borderId="16" xfId="0" applyFont="1" applyFill="1" applyBorder="1" applyAlignment="1">
      <alignment horizontal="right" vertical="center"/>
    </xf>
    <xf numFmtId="49" fontId="43" fillId="6" borderId="16" xfId="0" applyNumberFormat="1" applyFont="1" applyFill="1" applyBorder="1" applyAlignment="1">
      <alignment horizontal="left" vertical="center" wrapText="1"/>
    </xf>
    <xf numFmtId="0" fontId="45" fillId="4" borderId="13" xfId="0" applyFont="1" applyFill="1" applyBorder="1" applyAlignment="1">
      <alignment horizontal="right" vertical="center"/>
    </xf>
    <xf numFmtId="49" fontId="43" fillId="6" borderId="13" xfId="0" applyNumberFormat="1" applyFont="1" applyFill="1" applyBorder="1" applyAlignment="1">
      <alignment horizontal="left" vertical="center" wrapText="1"/>
    </xf>
    <xf numFmtId="3" fontId="43" fillId="6" borderId="13" xfId="0" applyNumberFormat="1" applyFont="1" applyFill="1" applyBorder="1" applyAlignment="1">
      <alignment horizontal="right" vertical="center"/>
    </xf>
    <xf numFmtId="3" fontId="43" fillId="6" borderId="16" xfId="0" applyNumberFormat="1" applyFont="1" applyFill="1" applyBorder="1" applyAlignment="1">
      <alignment horizontal="right" vertical="center"/>
    </xf>
    <xf numFmtId="49" fontId="9" fillId="10" borderId="11" xfId="0" applyNumberFormat="1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vertical="center"/>
    </xf>
    <xf numFmtId="49" fontId="9" fillId="10" borderId="11" xfId="0" applyNumberFormat="1" applyFont="1" applyFill="1" applyBorder="1" applyAlignment="1">
      <alignment vertical="center"/>
    </xf>
    <xf numFmtId="3" fontId="9" fillId="10" borderId="11" xfId="0" applyNumberFormat="1" applyFont="1" applyFill="1" applyBorder="1" applyAlignment="1">
      <alignment horizontal="right" vertical="center" wrapText="1"/>
    </xf>
    <xf numFmtId="49" fontId="9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/>
    </xf>
    <xf numFmtId="3" fontId="10" fillId="0" borderId="17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43" fillId="0" borderId="16" xfId="0" applyFont="1" applyBorder="1" applyAlignment="1">
      <alignment vertical="center" wrapText="1"/>
    </xf>
    <xf numFmtId="3" fontId="43" fillId="0" borderId="16" xfId="0" applyNumberFormat="1" applyFont="1" applyBorder="1" applyAlignment="1">
      <alignment horizontal="right" vertical="center"/>
    </xf>
    <xf numFmtId="49" fontId="42" fillId="0" borderId="16" xfId="0" applyNumberFormat="1" applyFont="1" applyBorder="1" applyAlignment="1">
      <alignment horizontal="right" vertical="center"/>
    </xf>
    <xf numFmtId="0" fontId="42" fillId="0" borderId="16" xfId="0" applyFont="1" applyBorder="1" applyAlignment="1">
      <alignment vertical="center" wrapText="1"/>
    </xf>
    <xf numFmtId="0" fontId="10" fillId="0" borderId="18" xfId="0" applyFont="1" applyBorder="1" applyAlignment="1">
      <alignment vertical="center"/>
    </xf>
    <xf numFmtId="49" fontId="42" fillId="0" borderId="19" xfId="0" applyNumberFormat="1" applyFont="1" applyBorder="1" applyAlignment="1">
      <alignment horizontal="right" vertical="center"/>
    </xf>
    <xf numFmtId="0" fontId="42" fillId="0" borderId="19" xfId="0" applyFont="1" applyBorder="1" applyAlignment="1">
      <alignment vertical="center" wrapText="1"/>
    </xf>
    <xf numFmtId="49" fontId="9" fillId="6" borderId="15" xfId="0" applyNumberFormat="1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right" vertical="center"/>
    </xf>
    <xf numFmtId="49" fontId="9" fillId="6" borderId="16" xfId="0" applyNumberFormat="1" applyFont="1" applyFill="1" applyBorder="1" applyAlignment="1">
      <alignment vertical="center"/>
    </xf>
    <xf numFmtId="3" fontId="9" fillId="6" borderId="16" xfId="0" applyNumberFormat="1" applyFont="1" applyFill="1" applyBorder="1" applyAlignment="1">
      <alignment horizontal="left" vertical="center" wrapText="1"/>
    </xf>
    <xf numFmtId="3" fontId="9" fillId="6" borderId="16" xfId="0" applyNumberFormat="1" applyFont="1" applyFill="1" applyBorder="1" applyAlignment="1">
      <alignment horizontal="right" vertical="center"/>
    </xf>
    <xf numFmtId="3" fontId="9" fillId="4" borderId="16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0" fontId="9" fillId="4" borderId="12" xfId="0" applyFont="1" applyFill="1" applyBorder="1" applyAlignment="1">
      <alignment vertical="center"/>
    </xf>
    <xf numFmtId="49" fontId="9" fillId="6" borderId="13" xfId="0" applyNumberFormat="1" applyFont="1" applyFill="1" applyBorder="1" applyAlignment="1">
      <alignment horizontal="right" vertical="center"/>
    </xf>
    <xf numFmtId="0" fontId="9" fillId="4" borderId="13" xfId="0" applyFont="1" applyFill="1" applyBorder="1" applyAlignment="1">
      <alignment vertical="center"/>
    </xf>
    <xf numFmtId="3" fontId="9" fillId="4" borderId="13" xfId="0" applyNumberFormat="1" applyFont="1" applyFill="1" applyBorder="1" applyAlignment="1">
      <alignment horizontal="right" vertical="center"/>
    </xf>
    <xf numFmtId="3" fontId="9" fillId="4" borderId="14" xfId="0" applyNumberFormat="1" applyFont="1" applyFill="1" applyBorder="1" applyAlignment="1">
      <alignment horizontal="right" vertical="center"/>
    </xf>
    <xf numFmtId="0" fontId="9" fillId="4" borderId="15" xfId="0" applyFont="1" applyFill="1" applyBorder="1" applyAlignment="1">
      <alignment vertical="center"/>
    </xf>
    <xf numFmtId="49" fontId="9" fillId="6" borderId="16" xfId="0" applyNumberFormat="1" applyFont="1" applyFill="1" applyBorder="1" applyAlignment="1">
      <alignment horizontal="right" vertical="center"/>
    </xf>
    <xf numFmtId="0" fontId="9" fillId="4" borderId="16" xfId="0" applyFont="1" applyFill="1" applyBorder="1" applyAlignment="1">
      <alignment vertical="center"/>
    </xf>
    <xf numFmtId="3" fontId="9" fillId="4" borderId="17" xfId="0" applyNumberFormat="1" applyFont="1" applyFill="1" applyBorder="1" applyAlignment="1">
      <alignment horizontal="right" vertical="center"/>
    </xf>
    <xf numFmtId="3" fontId="9" fillId="6" borderId="16" xfId="0" applyNumberFormat="1" applyFont="1" applyFill="1" applyBorder="1" applyAlignment="1">
      <alignment horizontal="left" vertical="center"/>
    </xf>
    <xf numFmtId="0" fontId="29" fillId="5" borderId="4" xfId="0" applyFont="1" applyFill="1" applyBorder="1" applyAlignment="1">
      <alignment vertical="center"/>
    </xf>
    <xf numFmtId="0" fontId="29" fillId="7" borderId="4" xfId="0" applyFont="1" applyFill="1" applyBorder="1" applyAlignment="1">
      <alignment horizontal="center" vertical="center"/>
    </xf>
    <xf numFmtId="49" fontId="29" fillId="7" borderId="4" xfId="0" applyNumberFormat="1" applyFont="1" applyFill="1" applyBorder="1" applyAlignment="1">
      <alignment horizontal="right" vertical="center"/>
    </xf>
    <xf numFmtId="49" fontId="29" fillId="7" borderId="4" xfId="0" applyNumberFormat="1" applyFont="1" applyFill="1" applyBorder="1" applyAlignment="1">
      <alignment vertical="center"/>
    </xf>
    <xf numFmtId="3" fontId="29" fillId="7" borderId="4" xfId="0" applyNumberFormat="1" applyFont="1" applyFill="1" applyBorder="1" applyAlignment="1">
      <alignment horizontal="right" vertical="center" wrapText="1"/>
    </xf>
    <xf numFmtId="3" fontId="28" fillId="5" borderId="4" xfId="0" applyNumberFormat="1" applyFont="1" applyFill="1" applyBorder="1" applyAlignment="1">
      <alignment horizontal="right" vertical="center"/>
    </xf>
    <xf numFmtId="49" fontId="42" fillId="6" borderId="16" xfId="0" applyNumberFormat="1" applyFont="1" applyFill="1" applyBorder="1" applyAlignment="1">
      <alignment horizontal="right" vertical="center"/>
    </xf>
    <xf numFmtId="49" fontId="42" fillId="6" borderId="16" xfId="0" applyNumberFormat="1" applyFont="1" applyFill="1" applyBorder="1" applyAlignment="1">
      <alignment vertical="center"/>
    </xf>
    <xf numFmtId="0" fontId="43" fillId="0" borderId="19" xfId="0" applyFont="1" applyBorder="1" applyAlignment="1">
      <alignment vertical="center"/>
    </xf>
    <xf numFmtId="0" fontId="10" fillId="2" borderId="16" xfId="0" applyFont="1" applyFill="1" applyBorder="1" applyAlignment="1">
      <alignment horizontal="right" vertical="center"/>
    </xf>
    <xf numFmtId="0" fontId="43" fillId="2" borderId="16" xfId="0" applyFont="1" applyFill="1" applyBorder="1" applyAlignment="1">
      <alignment horizontal="right" vertical="center"/>
    </xf>
    <xf numFmtId="0" fontId="44" fillId="0" borderId="16" xfId="0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49" fontId="10" fillId="0" borderId="16" xfId="0" applyNumberFormat="1" applyFont="1" applyBorder="1" applyAlignment="1">
      <alignment horizontal="left" vertical="center"/>
    </xf>
    <xf numFmtId="0" fontId="9" fillId="4" borderId="18" xfId="0" applyFont="1" applyFill="1" applyBorder="1" applyAlignment="1">
      <alignment vertical="center"/>
    </xf>
    <xf numFmtId="0" fontId="42" fillId="2" borderId="16" xfId="0" applyFont="1" applyFill="1" applyBorder="1" applyAlignment="1">
      <alignment horizontal="right" vertical="center"/>
    </xf>
    <xf numFmtId="49" fontId="42" fillId="2" borderId="16" xfId="0" applyNumberFormat="1" applyFont="1" applyFill="1" applyBorder="1" applyAlignment="1">
      <alignment horizontal="left" vertical="center"/>
    </xf>
    <xf numFmtId="3" fontId="42" fillId="0" borderId="16" xfId="0" applyNumberFormat="1" applyFont="1" applyBorder="1" applyAlignment="1">
      <alignment horizontal="right" vertical="center"/>
    </xf>
    <xf numFmtId="0" fontId="42" fillId="2" borderId="19" xfId="0" applyFont="1" applyFill="1" applyBorder="1" applyAlignment="1">
      <alignment horizontal="right" vertical="center"/>
    </xf>
    <xf numFmtId="49" fontId="42" fillId="2" borderId="19" xfId="0" applyNumberFormat="1" applyFont="1" applyFill="1" applyBorder="1" applyAlignment="1">
      <alignment horizontal="left" vertical="center" wrapText="1"/>
    </xf>
    <xf numFmtId="3" fontId="42" fillId="0" borderId="19" xfId="0" applyNumberFormat="1" applyFont="1" applyBorder="1" applyAlignment="1">
      <alignment horizontal="right" vertical="center"/>
    </xf>
    <xf numFmtId="49" fontId="29" fillId="9" borderId="4" xfId="0" applyNumberFormat="1" applyFont="1" applyFill="1" applyBorder="1" applyAlignment="1">
      <alignment vertical="center"/>
    </xf>
    <xf numFmtId="3" fontId="29" fillId="9" borderId="4" xfId="0" applyNumberFormat="1" applyFont="1" applyFill="1" applyBorder="1" applyAlignment="1">
      <alignment horizontal="right" vertical="center" wrapText="1"/>
    </xf>
    <xf numFmtId="3" fontId="28" fillId="8" borderId="4" xfId="0" applyNumberFormat="1" applyFont="1" applyFill="1" applyBorder="1" applyAlignment="1">
      <alignment horizontal="right" vertical="center"/>
    </xf>
    <xf numFmtId="0" fontId="29" fillId="4" borderId="12" xfId="0" applyFont="1" applyFill="1" applyBorder="1" applyAlignment="1">
      <alignment vertical="center"/>
    </xf>
    <xf numFmtId="3" fontId="42" fillId="4" borderId="19" xfId="0" applyNumberFormat="1" applyFont="1" applyFill="1" applyBorder="1" applyAlignment="1">
      <alignment horizontal="right" vertical="center"/>
    </xf>
    <xf numFmtId="3" fontId="43" fillId="11" borderId="4" xfId="0" applyNumberFormat="1" applyFont="1" applyFill="1" applyBorder="1" applyAlignment="1">
      <alignment horizontal="right" vertical="center"/>
    </xf>
    <xf numFmtId="3" fontId="46" fillId="5" borderId="4" xfId="0" applyNumberFormat="1" applyFont="1" applyFill="1" applyBorder="1" applyAlignment="1">
      <alignment horizontal="right" vertical="center"/>
    </xf>
    <xf numFmtId="3" fontId="43" fillId="0" borderId="17" xfId="0" applyNumberFormat="1" applyFont="1" applyBorder="1" applyAlignment="1">
      <alignment horizontal="right" vertical="center"/>
    </xf>
    <xf numFmtId="3" fontId="29" fillId="7" borderId="4" xfId="0" applyNumberFormat="1" applyFont="1" applyFill="1" applyBorder="1" applyAlignment="1">
      <alignment horizontal="right" vertical="center"/>
    </xf>
    <xf numFmtId="3" fontId="29" fillId="5" borderId="4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horizontal="right" vertical="center"/>
    </xf>
    <xf numFmtId="49" fontId="9" fillId="6" borderId="13" xfId="0" applyNumberFormat="1" applyFont="1" applyFill="1" applyBorder="1" applyAlignment="1">
      <alignment vertical="center" wrapText="1"/>
    </xf>
    <xf numFmtId="0" fontId="29" fillId="4" borderId="15" xfId="0" applyFont="1" applyFill="1" applyBorder="1" applyAlignment="1">
      <alignment vertical="center"/>
    </xf>
    <xf numFmtId="0" fontId="42" fillId="0" borderId="16" xfId="0" applyFont="1" applyBorder="1" applyAlignment="1">
      <alignment vertical="center"/>
    </xf>
    <xf numFmtId="3" fontId="42" fillId="4" borderId="16" xfId="0" applyNumberFormat="1" applyFont="1" applyFill="1" applyBorder="1" applyAlignment="1">
      <alignment horizontal="right" vertical="center"/>
    </xf>
    <xf numFmtId="3" fontId="42" fillId="4" borderId="17" xfId="0" applyNumberFormat="1" applyFont="1" applyFill="1" applyBorder="1" applyAlignment="1">
      <alignment horizontal="right" vertical="center"/>
    </xf>
    <xf numFmtId="3" fontId="43" fillId="4" borderId="16" xfId="0" applyNumberFormat="1" applyFont="1" applyFill="1" applyBorder="1" applyAlignment="1">
      <alignment horizontal="right" vertical="center"/>
    </xf>
    <xf numFmtId="3" fontId="43" fillId="4" borderId="17" xfId="0" applyNumberFormat="1" applyFont="1" applyFill="1" applyBorder="1" applyAlignment="1">
      <alignment horizontal="right" vertical="center"/>
    </xf>
    <xf numFmtId="0" fontId="29" fillId="4" borderId="18" xfId="0" applyFont="1" applyFill="1" applyBorder="1" applyAlignment="1">
      <alignment vertical="center"/>
    </xf>
    <xf numFmtId="0" fontId="42" fillId="0" borderId="19" xfId="0" applyFont="1" applyBorder="1" applyAlignment="1">
      <alignment vertical="center"/>
    </xf>
    <xf numFmtId="3" fontId="42" fillId="2" borderId="19" xfId="0" applyNumberFormat="1" applyFont="1" applyFill="1" applyBorder="1" applyAlignment="1">
      <alignment horizontal="right" vertical="center"/>
    </xf>
    <xf numFmtId="3" fontId="42" fillId="4" borderId="20" xfId="0" applyNumberFormat="1" applyFont="1" applyFill="1" applyBorder="1" applyAlignment="1">
      <alignment horizontal="right" vertical="center"/>
    </xf>
    <xf numFmtId="3" fontId="42" fillId="6" borderId="21" xfId="0" applyNumberFormat="1" applyFont="1" applyFill="1" applyBorder="1" applyAlignment="1">
      <alignment horizontal="right" vertical="center"/>
    </xf>
    <xf numFmtId="49" fontId="9" fillId="10" borderId="12" xfId="0" applyNumberFormat="1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right" vertical="center"/>
    </xf>
    <xf numFmtId="49" fontId="9" fillId="10" borderId="13" xfId="0" applyNumberFormat="1" applyFont="1" applyFill="1" applyBorder="1" applyAlignment="1">
      <alignment horizontal="right" vertical="center"/>
    </xf>
    <xf numFmtId="49" fontId="9" fillId="10" borderId="13" xfId="0" applyNumberFormat="1" applyFont="1" applyFill="1" applyBorder="1" applyAlignment="1">
      <alignment vertical="center"/>
    </xf>
    <xf numFmtId="3" fontId="9" fillId="10" borderId="13" xfId="0" applyNumberFormat="1" applyFont="1" applyFill="1" applyBorder="1" applyAlignment="1">
      <alignment horizontal="right" vertical="center"/>
    </xf>
    <xf numFmtId="3" fontId="10" fillId="11" borderId="13" xfId="0" applyNumberFormat="1" applyFont="1" applyFill="1" applyBorder="1" applyAlignment="1">
      <alignment horizontal="right" vertical="center"/>
    </xf>
    <xf numFmtId="3" fontId="10" fillId="11" borderId="14" xfId="0" applyNumberFormat="1" applyFont="1" applyFill="1" applyBorder="1" applyAlignment="1">
      <alignment horizontal="right" vertical="center"/>
    </xf>
    <xf numFmtId="0" fontId="42" fillId="4" borderId="16" xfId="0" applyFont="1" applyFill="1" applyBorder="1" applyAlignment="1">
      <alignment horizontal="right" vertical="center"/>
    </xf>
    <xf numFmtId="3" fontId="42" fillId="6" borderId="16" xfId="0" applyNumberFormat="1" applyFont="1" applyFill="1" applyBorder="1" applyAlignment="1">
      <alignment horizontal="left" vertical="center" wrapText="1"/>
    </xf>
    <xf numFmtId="49" fontId="43" fillId="0" borderId="19" xfId="0" applyNumberFormat="1" applyFont="1" applyBorder="1" applyAlignment="1">
      <alignment horizontal="right" vertical="center"/>
    </xf>
    <xf numFmtId="0" fontId="43" fillId="0" borderId="19" xfId="0" applyFont="1" applyBorder="1" applyAlignment="1">
      <alignment vertical="center" wrapText="1"/>
    </xf>
    <xf numFmtId="3" fontId="43" fillId="2" borderId="19" xfId="0" applyNumberFormat="1" applyFont="1" applyFill="1" applyBorder="1" applyAlignment="1">
      <alignment horizontal="right" vertical="center"/>
    </xf>
    <xf numFmtId="3" fontId="47" fillId="0" borderId="10" xfId="6" applyNumberFormat="1" applyFont="1" applyBorder="1" applyAlignment="1">
      <alignment horizontal="right" vertical="center"/>
    </xf>
    <xf numFmtId="3" fontId="48" fillId="4" borderId="10" xfId="1" applyNumberFormat="1" applyFont="1" applyFill="1" applyBorder="1" applyAlignment="1">
      <alignment horizontal="right" vertical="center" wrapText="1"/>
    </xf>
    <xf numFmtId="3" fontId="48" fillId="4" borderId="10" xfId="1" applyNumberFormat="1" applyFont="1" applyFill="1" applyBorder="1" applyAlignment="1">
      <alignment horizontal="right" vertical="center"/>
    </xf>
    <xf numFmtId="0" fontId="49" fillId="6" borderId="10" xfId="0" applyFont="1" applyFill="1" applyBorder="1" applyAlignment="1">
      <alignment horizontal="center" vertical="center"/>
    </xf>
    <xf numFmtId="0" fontId="49" fillId="6" borderId="10" xfId="0" applyFont="1" applyFill="1" applyBorder="1" applyAlignment="1">
      <alignment horizontal="left" vertical="center" wrapText="1"/>
    </xf>
    <xf numFmtId="0" fontId="50" fillId="6" borderId="10" xfId="0" applyFont="1" applyFill="1" applyBorder="1" applyAlignment="1">
      <alignment horizontal="center" vertical="center"/>
    </xf>
    <xf numFmtId="0" fontId="50" fillId="6" borderId="10" xfId="0" applyFont="1" applyFill="1" applyBorder="1" applyAlignment="1">
      <alignment horizontal="left" vertical="center" wrapText="1"/>
    </xf>
    <xf numFmtId="3" fontId="49" fillId="6" borderId="10" xfId="0" applyNumberFormat="1" applyFont="1" applyFill="1" applyBorder="1" applyAlignment="1">
      <alignment horizontal="right" vertical="center"/>
    </xf>
    <xf numFmtId="3" fontId="24" fillId="6" borderId="10" xfId="0" applyNumberFormat="1" applyFont="1" applyFill="1" applyBorder="1" applyAlignment="1">
      <alignment horizontal="left" vertical="center"/>
    </xf>
    <xf numFmtId="3" fontId="24" fillId="4" borderId="10" xfId="0" applyNumberFormat="1" applyFont="1" applyFill="1" applyBorder="1" applyAlignment="1">
      <alignment vertical="center"/>
    </xf>
    <xf numFmtId="3" fontId="50" fillId="6" borderId="10" xfId="0" applyNumberFormat="1" applyFont="1" applyFill="1" applyBorder="1" applyAlignment="1">
      <alignment horizontal="right" vertical="center"/>
    </xf>
    <xf numFmtId="3" fontId="49" fillId="0" borderId="10" xfId="0" applyNumberFormat="1" applyFont="1" applyBorder="1" applyAlignment="1">
      <alignment horizontal="right" vertical="center"/>
    </xf>
    <xf numFmtId="3" fontId="24" fillId="6" borderId="10" xfId="0" applyNumberFormat="1" applyFont="1" applyFill="1" applyBorder="1" applyAlignment="1">
      <alignment horizontal="right" vertical="center"/>
    </xf>
    <xf numFmtId="3" fontId="24" fillId="0" borderId="10" xfId="0" applyNumberFormat="1" applyFont="1" applyBorder="1" applyAlignment="1">
      <alignment horizontal="right" vertical="center"/>
    </xf>
    <xf numFmtId="3" fontId="52" fillId="6" borderId="10" xfId="0" applyNumberFormat="1" applyFont="1" applyFill="1" applyBorder="1" applyAlignment="1">
      <alignment horizontal="right" vertical="center"/>
    </xf>
    <xf numFmtId="0" fontId="52" fillId="6" borderId="10" xfId="0" applyFont="1" applyFill="1" applyBorder="1" applyAlignment="1">
      <alignment horizontal="center" vertical="center"/>
    </xf>
    <xf numFmtId="0" fontId="52" fillId="6" borderId="10" xfId="0" applyFont="1" applyFill="1" applyBorder="1" applyAlignment="1">
      <alignment horizontal="left" vertical="center" wrapText="1"/>
    </xf>
    <xf numFmtId="3" fontId="52" fillId="0" borderId="10" xfId="0" applyNumberFormat="1" applyFont="1" applyBorder="1" applyAlignment="1">
      <alignment horizontal="right" vertical="center"/>
    </xf>
    <xf numFmtId="3" fontId="12" fillId="10" borderId="10" xfId="0" applyNumberFormat="1" applyFont="1" applyFill="1" applyBorder="1" applyAlignment="1">
      <alignment horizontal="left" vertical="center"/>
    </xf>
    <xf numFmtId="3" fontId="12" fillId="10" borderId="10" xfId="0" applyNumberFormat="1" applyFont="1" applyFill="1" applyBorder="1" applyAlignment="1">
      <alignment horizontal="left" vertical="center" wrapText="1"/>
    </xf>
    <xf numFmtId="3" fontId="12" fillId="10" borderId="10" xfId="0" applyNumberFormat="1" applyFont="1" applyFill="1" applyBorder="1" applyAlignment="1">
      <alignment horizontal="right" vertical="center" wrapText="1"/>
    </xf>
    <xf numFmtId="3" fontId="50" fillId="0" borderId="10" xfId="0" applyNumberFormat="1" applyFont="1" applyBorder="1" applyAlignment="1">
      <alignment horizontal="right" vertical="center"/>
    </xf>
    <xf numFmtId="0" fontId="49" fillId="0" borderId="10" xfId="0" applyFont="1" applyBorder="1" applyAlignment="1">
      <alignment horizontal="center" vertical="center"/>
    </xf>
    <xf numFmtId="0" fontId="49" fillId="0" borderId="10" xfId="0" applyFont="1" applyBorder="1" applyAlignment="1">
      <alignment horizontal="left" vertical="center" wrapText="1"/>
    </xf>
    <xf numFmtId="3" fontId="24" fillId="0" borderId="10" xfId="0" applyNumberFormat="1" applyFont="1" applyBorder="1" applyAlignment="1">
      <alignment horizontal="left" vertical="center"/>
    </xf>
    <xf numFmtId="3" fontId="50" fillId="0" borderId="10" xfId="0" applyNumberFormat="1" applyFont="1" applyBorder="1"/>
    <xf numFmtId="3" fontId="49" fillId="0" borderId="10" xfId="0" applyNumberFormat="1" applyFont="1" applyBorder="1"/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left" vertical="center" wrapText="1"/>
    </xf>
    <xf numFmtId="3" fontId="8" fillId="10" borderId="10" xfId="0" applyNumberFormat="1" applyFont="1" applyFill="1" applyBorder="1" applyAlignment="1">
      <alignment horizontal="left" vertical="center"/>
    </xf>
    <xf numFmtId="3" fontId="8" fillId="10" borderId="10" xfId="0" applyNumberFormat="1" applyFont="1" applyFill="1" applyBorder="1" applyAlignment="1">
      <alignment horizontal="left" vertical="center" wrapText="1"/>
    </xf>
    <xf numFmtId="3" fontId="8" fillId="10" borderId="10" xfId="0" applyNumberFormat="1" applyFont="1" applyFill="1" applyBorder="1" applyAlignment="1">
      <alignment horizontal="right" vertical="center"/>
    </xf>
    <xf numFmtId="3" fontId="12" fillId="11" borderId="10" xfId="0" applyNumberFormat="1" applyFont="1" applyFill="1" applyBorder="1" applyAlignment="1">
      <alignment horizontal="right" vertical="center"/>
    </xf>
    <xf numFmtId="3" fontId="23" fillId="4" borderId="10" xfId="0" applyNumberFormat="1" applyFont="1" applyFill="1" applyBorder="1" applyAlignment="1">
      <alignment horizontal="right" vertical="center"/>
    </xf>
    <xf numFmtId="3" fontId="8" fillId="5" borderId="10" xfId="0" applyNumberFormat="1" applyFont="1" applyFill="1" applyBorder="1" applyAlignment="1">
      <alignment vertical="center"/>
    </xf>
    <xf numFmtId="3" fontId="50" fillId="4" borderId="10" xfId="0" applyNumberFormat="1" applyFont="1" applyFill="1" applyBorder="1" applyAlignment="1">
      <alignment horizontal="right" vertical="center"/>
    </xf>
    <xf numFmtId="3" fontId="49" fillId="4" borderId="10" xfId="0" applyNumberFormat="1" applyFont="1" applyFill="1" applyBorder="1" applyAlignment="1">
      <alignment horizontal="right" vertical="center"/>
    </xf>
    <xf numFmtId="3" fontId="42" fillId="6" borderId="11" xfId="0" applyNumberFormat="1" applyFont="1" applyFill="1" applyBorder="1" applyAlignment="1">
      <alignment horizontal="right" vertical="center" wrapText="1"/>
    </xf>
    <xf numFmtId="3" fontId="42" fillId="0" borderId="16" xfId="0" applyNumberFormat="1" applyFont="1" applyBorder="1" applyAlignment="1">
      <alignment vertical="center"/>
    </xf>
    <xf numFmtId="3" fontId="42" fillId="0" borderId="17" xfId="0" applyNumberFormat="1" applyFont="1" applyBorder="1" applyAlignment="1">
      <alignment vertical="center"/>
    </xf>
    <xf numFmtId="3" fontId="42" fillId="0" borderId="19" xfId="0" applyNumberFormat="1" applyFont="1" applyBorder="1" applyAlignment="1">
      <alignment vertical="center"/>
    </xf>
    <xf numFmtId="3" fontId="42" fillId="0" borderId="20" xfId="0" applyNumberFormat="1" applyFont="1" applyBorder="1" applyAlignment="1">
      <alignment vertical="center"/>
    </xf>
    <xf numFmtId="3" fontId="42" fillId="4" borderId="16" xfId="0" applyNumberFormat="1" applyFont="1" applyFill="1" applyBorder="1" applyAlignment="1">
      <alignment vertical="center"/>
    </xf>
    <xf numFmtId="3" fontId="42" fillId="4" borderId="17" xfId="0" applyNumberFormat="1" applyFont="1" applyFill="1" applyBorder="1" applyAlignment="1">
      <alignment vertical="center"/>
    </xf>
    <xf numFmtId="3" fontId="42" fillId="4" borderId="19" xfId="0" applyNumberFormat="1" applyFont="1" applyFill="1" applyBorder="1" applyAlignment="1">
      <alignment vertical="center"/>
    </xf>
    <xf numFmtId="3" fontId="53" fillId="4" borderId="14" xfId="0" applyNumberFormat="1" applyFont="1" applyFill="1" applyBorder="1" applyAlignment="1">
      <alignment horizontal="right" vertical="center"/>
    </xf>
    <xf numFmtId="3" fontId="53" fillId="4" borderId="17" xfId="0" applyNumberFormat="1" applyFont="1" applyFill="1" applyBorder="1" applyAlignment="1">
      <alignment horizontal="right" vertical="center"/>
    </xf>
    <xf numFmtId="3" fontId="54" fillId="4" borderId="10" xfId="1" applyNumberFormat="1" applyFont="1" applyFill="1" applyBorder="1" applyAlignment="1">
      <alignment horizontal="right" vertical="center"/>
    </xf>
    <xf numFmtId="0" fontId="52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3" fontId="8" fillId="2" borderId="2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14" fillId="5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4" fillId="5" borderId="2" xfId="0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9" fillId="5" borderId="2" xfId="0" applyFont="1" applyFill="1" applyBorder="1" applyAlignment="1">
      <alignment horizontal="right" vertical="center"/>
    </xf>
    <xf numFmtId="0" fontId="29" fillId="8" borderId="2" xfId="0" applyFont="1" applyFill="1" applyBorder="1" applyAlignment="1">
      <alignment horizontal="right" vertical="center"/>
    </xf>
    <xf numFmtId="0" fontId="0" fillId="8" borderId="3" xfId="0" applyFill="1" applyBorder="1" applyAlignment="1">
      <alignment horizontal="right" vertical="center"/>
    </xf>
    <xf numFmtId="0" fontId="0" fillId="8" borderId="5" xfId="0" applyFill="1" applyBorder="1" applyAlignment="1">
      <alignment horizontal="right" vertical="center"/>
    </xf>
    <xf numFmtId="0" fontId="29" fillId="8" borderId="2" xfId="0" applyFont="1" applyFill="1" applyBorder="1" applyAlignment="1">
      <alignment vertical="center"/>
    </xf>
    <xf numFmtId="0" fontId="0" fillId="5" borderId="3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29" fillId="5" borderId="2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5" applyFont="1" applyFill="1" applyAlignment="1">
      <alignment horizontal="center" vertical="center" wrapText="1"/>
    </xf>
    <xf numFmtId="0" fontId="16" fillId="4" borderId="0" xfId="5" applyFont="1" applyFill="1" applyAlignment="1">
      <alignment vertical="center" wrapText="1"/>
    </xf>
    <xf numFmtId="0" fontId="16" fillId="4" borderId="0" xfId="5" applyFont="1" applyFill="1" applyAlignment="1">
      <alignment wrapText="1"/>
    </xf>
    <xf numFmtId="0" fontId="38" fillId="4" borderId="10" xfId="5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5" fillId="6" borderId="10" xfId="0" applyFont="1" applyFill="1" applyBorder="1" applyAlignment="1">
      <alignment horizontal="center" vertical="center" wrapText="1"/>
    </xf>
  </cellXfs>
  <cellStyles count="9">
    <cellStyle name="Normal" xfId="0" builtinId="0" customBuiltin="1"/>
    <cellStyle name="Normalno 2" xfId="1" xr:uid="{00000000-0005-0000-0000-000002000000}"/>
    <cellStyle name="Normalno 2 2" xfId="4" xr:uid="{00000000-0005-0000-0000-000003000000}"/>
    <cellStyle name="Normalno 3" xfId="3" xr:uid="{00000000-0005-0000-0000-000004000000}"/>
    <cellStyle name="Normalno 3 2" xfId="2" xr:uid="{00000000-0005-0000-0000-000005000000}"/>
    <cellStyle name="Normalno 3 3" xfId="5" xr:uid="{00000000-0005-0000-0000-000006000000}"/>
    <cellStyle name="Normalno 4" xfId="6" xr:uid="{08474E18-36B8-48CE-9A2D-ED6126FE33B1}"/>
    <cellStyle name="Obično_List10" xfId="8" xr:uid="{6A30A5F5-2D62-406F-B410-367BB21C3CCD}"/>
    <cellStyle name="Obično_List9" xfId="7" xr:uid="{316FD062-CBB6-4DF1-AD30-B29F8E761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H16" sqref="H16"/>
    </sheetView>
  </sheetViews>
  <sheetFormatPr defaultColWidth="8.85546875" defaultRowHeight="15.75" x14ac:dyDescent="0.25"/>
  <cols>
    <col min="1" max="4" width="8.85546875" style="16" customWidth="1"/>
    <col min="5" max="5" width="20.140625" style="16" customWidth="1"/>
    <col min="6" max="8" width="15.28515625" style="16" customWidth="1"/>
    <col min="9" max="9" width="8.85546875" style="16" customWidth="1"/>
    <col min="10" max="10" width="16.85546875" style="16" customWidth="1"/>
    <col min="11" max="11" width="11.7109375" style="16" bestFit="1" customWidth="1"/>
    <col min="12" max="14" width="12.7109375" style="16" bestFit="1" customWidth="1"/>
    <col min="15" max="15" width="8.85546875" style="16" customWidth="1"/>
    <col min="16" max="16384" width="8.85546875" style="16"/>
  </cols>
  <sheetData>
    <row r="1" spans="1:14" ht="40.5" customHeight="1" x14ac:dyDescent="0.25">
      <c r="A1" s="436" t="s">
        <v>93</v>
      </c>
      <c r="B1" s="436"/>
      <c r="C1" s="436"/>
      <c r="D1" s="436"/>
      <c r="E1" s="436"/>
      <c r="F1" s="436"/>
      <c r="G1" s="436"/>
      <c r="H1" s="436"/>
    </row>
    <row r="2" spans="1:14" ht="24" customHeight="1" x14ac:dyDescent="0.25">
      <c r="A2" s="432" t="s">
        <v>25</v>
      </c>
      <c r="B2" s="432"/>
      <c r="C2" s="432"/>
      <c r="D2" s="432"/>
      <c r="E2" s="432"/>
      <c r="F2" s="432"/>
      <c r="G2" s="432"/>
      <c r="H2" s="432"/>
    </row>
    <row r="3" spans="1:14" ht="47.25" x14ac:dyDescent="0.25">
      <c r="A3" s="437" t="s">
        <v>0</v>
      </c>
      <c r="B3" s="437"/>
      <c r="C3" s="437"/>
      <c r="D3" s="437"/>
      <c r="E3" s="437"/>
      <c r="F3" s="18" t="s">
        <v>94</v>
      </c>
      <c r="G3" s="18" t="s">
        <v>95</v>
      </c>
      <c r="H3" s="18" t="s">
        <v>96</v>
      </c>
    </row>
    <row r="4" spans="1:14" ht="28.15" customHeight="1" x14ac:dyDescent="0.25">
      <c r="A4" s="438" t="s">
        <v>1</v>
      </c>
      <c r="B4" s="438"/>
      <c r="C4" s="438"/>
      <c r="D4" s="438"/>
      <c r="E4" s="438"/>
      <c r="F4" s="19">
        <f t="shared" ref="F4:H4" si="0">SUM(F5:F6)</f>
        <v>2348282.5299999998</v>
      </c>
      <c r="G4" s="19">
        <f t="shared" si="0"/>
        <v>4809231</v>
      </c>
      <c r="H4" s="19">
        <f t="shared" si="0"/>
        <v>2500056.67</v>
      </c>
      <c r="J4" s="20"/>
    </row>
    <row r="5" spans="1:14" ht="28.15" customHeight="1" x14ac:dyDescent="0.25">
      <c r="A5" s="434" t="s">
        <v>2</v>
      </c>
      <c r="B5" s="434"/>
      <c r="C5" s="434"/>
      <c r="D5" s="434"/>
      <c r="E5" s="434"/>
      <c r="F5" s="21">
        <v>2348282.5299999998</v>
      </c>
      <c r="G5" s="21">
        <v>4809231</v>
      </c>
      <c r="H5" s="21">
        <v>2500056.67</v>
      </c>
      <c r="J5" s="22"/>
      <c r="K5" s="22"/>
      <c r="L5" s="22"/>
      <c r="M5" s="22"/>
    </row>
    <row r="6" spans="1:14" ht="28.15" customHeight="1" x14ac:dyDescent="0.25">
      <c r="A6" s="431" t="s">
        <v>3</v>
      </c>
      <c r="B6" s="431"/>
      <c r="C6" s="431"/>
      <c r="D6" s="431"/>
      <c r="E6" s="431"/>
      <c r="F6" s="23">
        <v>0</v>
      </c>
      <c r="G6" s="23">
        <v>0</v>
      </c>
      <c r="H6" s="23">
        <v>0</v>
      </c>
    </row>
    <row r="7" spans="1:14" ht="28.15" customHeight="1" x14ac:dyDescent="0.25">
      <c r="A7" s="433" t="s">
        <v>4</v>
      </c>
      <c r="B7" s="433"/>
      <c r="C7" s="433"/>
      <c r="D7" s="433"/>
      <c r="E7" s="433"/>
      <c r="F7" s="24">
        <f>SUM(F8:F9)</f>
        <v>2206983</v>
      </c>
      <c r="G7" s="24">
        <f>SUM(G8:G9)</f>
        <v>4809231</v>
      </c>
      <c r="H7" s="24">
        <f>SUM(H8:H9)</f>
        <v>2280132</v>
      </c>
    </row>
    <row r="8" spans="1:14" ht="28.15" customHeight="1" x14ac:dyDescent="0.25">
      <c r="A8" s="434" t="s">
        <v>5</v>
      </c>
      <c r="B8" s="434"/>
      <c r="C8" s="434"/>
      <c r="D8" s="434"/>
      <c r="E8" s="434"/>
      <c r="F8" s="417">
        <v>2123717</v>
      </c>
      <c r="G8" s="21">
        <v>4729717</v>
      </c>
      <c r="H8" s="21">
        <v>2262998</v>
      </c>
      <c r="J8" s="22"/>
      <c r="K8" s="22"/>
      <c r="L8" s="20"/>
      <c r="M8" s="20"/>
      <c r="N8" s="20"/>
    </row>
    <row r="9" spans="1:14" ht="28.15" customHeight="1" x14ac:dyDescent="0.25">
      <c r="A9" s="431" t="s">
        <v>6</v>
      </c>
      <c r="B9" s="431"/>
      <c r="C9" s="431"/>
      <c r="D9" s="431"/>
      <c r="E9" s="431"/>
      <c r="F9" s="23">
        <v>83266</v>
      </c>
      <c r="G9" s="23">
        <v>79514</v>
      </c>
      <c r="H9" s="23">
        <v>17134</v>
      </c>
      <c r="L9" s="20"/>
      <c r="M9" s="20"/>
      <c r="N9" s="20"/>
    </row>
    <row r="10" spans="1:14" ht="28.15" customHeight="1" x14ac:dyDescent="0.25">
      <c r="A10" s="435" t="s">
        <v>7</v>
      </c>
      <c r="B10" s="435"/>
      <c r="C10" s="435"/>
      <c r="D10" s="435"/>
      <c r="E10" s="435"/>
      <c r="F10" s="25">
        <f>SUM(F4-F7)</f>
        <v>141299.5299999998</v>
      </c>
      <c r="G10" s="25">
        <f>SUM(G4-G7)</f>
        <v>0</v>
      </c>
      <c r="H10" s="25">
        <f>SUM(H4-H7)</f>
        <v>219924.66999999993</v>
      </c>
      <c r="L10" s="20"/>
      <c r="M10" s="20"/>
      <c r="N10" s="20"/>
    </row>
    <row r="11" spans="1:14" x14ac:dyDescent="0.25">
      <c r="A11" s="17"/>
      <c r="B11" s="17"/>
      <c r="C11" s="17"/>
      <c r="D11" s="17"/>
      <c r="E11" s="17"/>
      <c r="F11" s="17"/>
      <c r="G11" s="17"/>
      <c r="H11" s="17"/>
      <c r="I11" s="15"/>
      <c r="J11" s="15"/>
      <c r="K11" s="15"/>
      <c r="L11" s="15"/>
      <c r="M11" s="15"/>
      <c r="N11" s="20"/>
    </row>
    <row r="12" spans="1:14" ht="21.75" customHeight="1" x14ac:dyDescent="0.25">
      <c r="A12" s="432" t="s">
        <v>26</v>
      </c>
      <c r="B12" s="432"/>
      <c r="C12" s="432"/>
      <c r="D12" s="432"/>
      <c r="E12" s="432"/>
      <c r="F12" s="432"/>
      <c r="G12" s="432"/>
      <c r="H12" s="432"/>
      <c r="I12" s="15"/>
      <c r="J12" s="15"/>
      <c r="K12" s="15"/>
      <c r="L12" s="15"/>
      <c r="M12" s="15"/>
      <c r="N12" s="20"/>
    </row>
    <row r="13" spans="1:14" ht="47.25" x14ac:dyDescent="0.25">
      <c r="A13" s="429" t="s">
        <v>8</v>
      </c>
      <c r="B13" s="430"/>
      <c r="C13" s="430"/>
      <c r="D13" s="430"/>
      <c r="E13" s="430"/>
      <c r="F13" s="18" t="s">
        <v>94</v>
      </c>
      <c r="G13" s="18" t="s">
        <v>95</v>
      </c>
      <c r="H13" s="18" t="s">
        <v>96</v>
      </c>
    </row>
    <row r="14" spans="1:14" ht="15.75" customHeight="1" x14ac:dyDescent="0.25">
      <c r="A14" s="439" t="s">
        <v>9</v>
      </c>
      <c r="B14" s="440"/>
      <c r="C14" s="440"/>
      <c r="D14" s="440"/>
      <c r="E14" s="441"/>
      <c r="F14" s="160"/>
      <c r="G14" s="160"/>
      <c r="H14" s="160"/>
    </row>
    <row r="15" spans="1:14" ht="15.75" customHeight="1" x14ac:dyDescent="0.25">
      <c r="A15" s="439" t="s">
        <v>10</v>
      </c>
      <c r="B15" s="442"/>
      <c r="C15" s="442"/>
      <c r="D15" s="442"/>
      <c r="E15" s="442"/>
      <c r="F15" s="160"/>
      <c r="G15" s="160"/>
      <c r="H15" s="160"/>
    </row>
    <row r="16" spans="1:14" ht="15.75" customHeight="1" x14ac:dyDescent="0.25">
      <c r="A16" s="444" t="s">
        <v>161</v>
      </c>
      <c r="B16" s="445"/>
      <c r="C16" s="445"/>
      <c r="D16" s="445"/>
      <c r="E16" s="446"/>
      <c r="F16" s="161">
        <v>546133.48</v>
      </c>
      <c r="G16" s="161">
        <v>546133.48</v>
      </c>
      <c r="H16" s="161">
        <v>219924</v>
      </c>
    </row>
    <row r="17" spans="1:8" ht="15.75" customHeight="1" x14ac:dyDescent="0.25">
      <c r="A17" s="444" t="s">
        <v>162</v>
      </c>
      <c r="B17" s="445"/>
      <c r="C17" s="445"/>
      <c r="D17" s="445"/>
      <c r="E17" s="446"/>
      <c r="F17" s="163"/>
      <c r="G17" s="163"/>
      <c r="H17" s="163"/>
    </row>
    <row r="18" spans="1:8" ht="15.75" customHeight="1" x14ac:dyDescent="0.25">
      <c r="A18" s="447" t="s">
        <v>11</v>
      </c>
      <c r="B18" s="448"/>
      <c r="C18" s="448"/>
      <c r="D18" s="448"/>
      <c r="E18" s="448"/>
      <c r="F18" s="162">
        <f>SUM(F14-F15)</f>
        <v>0</v>
      </c>
      <c r="G18" s="162">
        <f t="shared" ref="G18:H18" si="1">SUM(G14-G15)</f>
        <v>0</v>
      </c>
      <c r="H18" s="162">
        <f t="shared" si="1"/>
        <v>0</v>
      </c>
    </row>
    <row r="19" spans="1:8" x14ac:dyDescent="0.25">
      <c r="A19" s="159"/>
      <c r="B19" s="159"/>
      <c r="C19" s="159"/>
      <c r="D19" s="159"/>
      <c r="E19" s="159"/>
      <c r="F19" s="164"/>
      <c r="G19" s="164"/>
      <c r="H19" s="164"/>
    </row>
    <row r="20" spans="1:8" ht="15.75" customHeight="1" x14ac:dyDescent="0.25">
      <c r="A20" s="443" t="s">
        <v>163</v>
      </c>
      <c r="B20" s="442"/>
      <c r="C20" s="442"/>
      <c r="D20" s="442"/>
      <c r="E20" s="442"/>
      <c r="F20" s="165">
        <f>SUM(F16+F17+F18+F10)</f>
        <v>687433.00999999978</v>
      </c>
      <c r="G20" s="165">
        <f>SUM(G16+G17+G18+G10)</f>
        <v>546133.48</v>
      </c>
      <c r="H20" s="165">
        <f>SUM(H16+H17+H18+H10)</f>
        <v>439848.66999999993</v>
      </c>
    </row>
  </sheetData>
  <mergeCells count="18">
    <mergeCell ref="A14:E14"/>
    <mergeCell ref="A15:E15"/>
    <mergeCell ref="A20:E20"/>
    <mergeCell ref="A17:E17"/>
    <mergeCell ref="A18:E18"/>
    <mergeCell ref="A16:E16"/>
    <mergeCell ref="A1:H1"/>
    <mergeCell ref="A2:H2"/>
    <mergeCell ref="A3:E3"/>
    <mergeCell ref="A4:E4"/>
    <mergeCell ref="A5:E5"/>
    <mergeCell ref="A13:E13"/>
    <mergeCell ref="A6:E6"/>
    <mergeCell ref="A12:H12"/>
    <mergeCell ref="A7:E7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S555"/>
  <sheetViews>
    <sheetView topLeftCell="A190" zoomScale="110" zoomScaleNormal="110" workbookViewId="0">
      <selection activeCell="F5" sqref="F5"/>
    </sheetView>
  </sheetViews>
  <sheetFormatPr defaultColWidth="9.140625" defaultRowHeight="15" x14ac:dyDescent="0.2"/>
  <cols>
    <col min="1" max="1" width="6.5703125" style="58" customWidth="1"/>
    <col min="2" max="2" width="8" style="58" customWidth="1"/>
    <col min="3" max="3" width="5" style="58" customWidth="1"/>
    <col min="4" max="4" width="40.42578125" style="58" customWidth="1"/>
    <col min="5" max="5" width="11" style="68" customWidth="1"/>
    <col min="6" max="7" width="11.140625" style="58" customWidth="1"/>
    <col min="8" max="8" width="9.7109375" style="58" customWidth="1"/>
    <col min="9" max="9" width="8.42578125" style="58" customWidth="1"/>
    <col min="10" max="14" width="15.140625" customWidth="1"/>
    <col min="15" max="15" width="16.7109375" hidden="1" customWidth="1"/>
    <col min="16" max="16" width="16.42578125" hidden="1" customWidth="1"/>
    <col min="17" max="17" width="12.5703125" hidden="1" customWidth="1"/>
    <col min="18" max="19" width="10.7109375" bestFit="1" customWidth="1"/>
    <col min="20" max="20" width="10.28515625" bestFit="1" customWidth="1"/>
    <col min="21" max="21" width="11.85546875" bestFit="1" customWidth="1"/>
    <col min="22" max="22" width="15.42578125" customWidth="1"/>
    <col min="23" max="23" width="9.140625" customWidth="1"/>
    <col min="1294" max="16384" width="9.140625" style="58"/>
  </cols>
  <sheetData>
    <row r="1" spans="1:1293" ht="31.5" customHeight="1" x14ac:dyDescent="0.2">
      <c r="A1" s="449" t="s">
        <v>93</v>
      </c>
      <c r="B1" s="449"/>
      <c r="C1" s="449"/>
      <c r="D1" s="449"/>
      <c r="E1" s="449"/>
      <c r="F1" s="449"/>
      <c r="G1" s="449"/>
      <c r="H1" s="449"/>
      <c r="I1" s="449"/>
    </row>
    <row r="2" spans="1:1293" ht="43.5" customHeight="1" x14ac:dyDescent="0.2">
      <c r="A2" s="455" t="s">
        <v>189</v>
      </c>
      <c r="B2" s="455"/>
      <c r="C2" s="455"/>
      <c r="D2" s="455"/>
      <c r="E2" s="455"/>
      <c r="F2" s="455"/>
      <c r="G2" s="455"/>
      <c r="H2" s="455"/>
      <c r="I2" s="455"/>
    </row>
    <row r="3" spans="1:1293" s="59" customFormat="1" ht="60" x14ac:dyDescent="0.2">
      <c r="A3" s="54" t="s">
        <v>27</v>
      </c>
      <c r="B3" s="54" t="s">
        <v>134</v>
      </c>
      <c r="C3" s="54" t="s">
        <v>37</v>
      </c>
      <c r="D3" s="8" t="s">
        <v>12</v>
      </c>
      <c r="E3" s="54" t="s">
        <v>94</v>
      </c>
      <c r="F3" s="54" t="s">
        <v>95</v>
      </c>
      <c r="G3" s="54" t="s">
        <v>96</v>
      </c>
      <c r="H3" s="54" t="s">
        <v>108</v>
      </c>
      <c r="I3" s="54" t="s">
        <v>108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</row>
    <row r="4" spans="1:1293" s="62" customFormat="1" x14ac:dyDescent="0.2">
      <c r="A4" s="451">
        <v>1</v>
      </c>
      <c r="B4" s="451"/>
      <c r="C4" s="451"/>
      <c r="D4" s="451"/>
      <c r="E4" s="242">
        <v>2</v>
      </c>
      <c r="F4" s="60">
        <v>3</v>
      </c>
      <c r="G4" s="60">
        <v>4</v>
      </c>
      <c r="H4" s="55" t="s">
        <v>133</v>
      </c>
      <c r="I4" s="49" t="s">
        <v>132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</row>
    <row r="5" spans="1:1293" s="59" customFormat="1" x14ac:dyDescent="0.2">
      <c r="A5" s="243">
        <v>6</v>
      </c>
      <c r="B5" s="244"/>
      <c r="C5" s="243"/>
      <c r="D5" s="245" t="s">
        <v>43</v>
      </c>
      <c r="E5" s="246">
        <f>SUM(E16,E20,E29,E36,E40)</f>
        <v>2348282.5499999998</v>
      </c>
      <c r="F5" s="244">
        <f>SUM(F16,F20,F29,F36,F40)</f>
        <v>4809231</v>
      </c>
      <c r="G5" s="244">
        <f>SUM(G16,G20,G29,G36,G40)</f>
        <v>2500056.67</v>
      </c>
      <c r="H5" s="247">
        <f>SUM(G5/E5*100)</f>
        <v>106.46319668814981</v>
      </c>
      <c r="I5" s="247">
        <f>SUM(G5/F5*100)</f>
        <v>51.984541187562009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</row>
    <row r="6" spans="1:1293" s="62" customFormat="1" ht="30" x14ac:dyDescent="0.2">
      <c r="A6" s="218"/>
      <c r="B6" s="183">
        <v>63</v>
      </c>
      <c r="C6" s="219"/>
      <c r="D6" s="220" t="s">
        <v>22</v>
      </c>
      <c r="E6" s="221">
        <f>E9+E13+E7</f>
        <v>76862.030000000013</v>
      </c>
      <c r="F6" s="221">
        <v>20783</v>
      </c>
      <c r="G6" s="221">
        <f>G7+G9+G11+G13</f>
        <v>97195.91</v>
      </c>
      <c r="H6" s="222">
        <f>G6/E6*100</f>
        <v>126.45503898348767</v>
      </c>
      <c r="I6" s="223">
        <f t="shared" ref="I6:I41" si="0">SUM(G6/F6*100)</f>
        <v>467.67025934658142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</row>
    <row r="7" spans="1:1293" s="62" customFormat="1" x14ac:dyDescent="0.2">
      <c r="A7" s="224"/>
      <c r="B7" s="190" t="s">
        <v>196</v>
      </c>
      <c r="C7" s="225"/>
      <c r="D7" s="194" t="s">
        <v>199</v>
      </c>
      <c r="E7" s="226">
        <f>E8</f>
        <v>1953.74</v>
      </c>
      <c r="F7" s="226">
        <f>F8</f>
        <v>0</v>
      </c>
      <c r="G7" s="226">
        <f>G8</f>
        <v>63452.86</v>
      </c>
      <c r="H7" s="227">
        <f t="shared" ref="H7:H15" si="1">G7/E7*100</f>
        <v>3247.7637761421684</v>
      </c>
      <c r="I7" s="228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</row>
    <row r="8" spans="1:1293" s="62" customFormat="1" ht="15" customHeight="1" x14ac:dyDescent="0.2">
      <c r="A8" s="224"/>
      <c r="B8" s="229" t="s">
        <v>197</v>
      </c>
      <c r="C8" s="225"/>
      <c r="D8" s="230" t="s">
        <v>198</v>
      </c>
      <c r="E8" s="231">
        <v>1953.74</v>
      </c>
      <c r="F8" s="231">
        <v>0</v>
      </c>
      <c r="G8" s="231">
        <v>63452.86</v>
      </c>
      <c r="H8" s="418">
        <f t="shared" si="1"/>
        <v>3247.7637761421684</v>
      </c>
      <c r="I8" s="419">
        <v>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</row>
    <row r="9" spans="1:1293" s="59" customFormat="1" x14ac:dyDescent="0.2">
      <c r="A9" s="224"/>
      <c r="B9" s="190" t="s">
        <v>146</v>
      </c>
      <c r="C9" s="225"/>
      <c r="D9" s="194" t="s">
        <v>63</v>
      </c>
      <c r="E9" s="226">
        <f>SUM(E10)</f>
        <v>0</v>
      </c>
      <c r="F9" s="226">
        <f>F10</f>
        <v>0</v>
      </c>
      <c r="G9" s="226">
        <f t="shared" ref="G9" si="2">SUM(G10)</f>
        <v>0</v>
      </c>
      <c r="H9" s="227">
        <v>0</v>
      </c>
      <c r="I9" s="228">
        <v>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</row>
    <row r="10" spans="1:1293" s="59" customFormat="1" ht="15" customHeight="1" x14ac:dyDescent="0.2">
      <c r="A10" s="232"/>
      <c r="B10" s="185" t="s">
        <v>139</v>
      </c>
      <c r="C10" s="233"/>
      <c r="D10" s="195" t="s">
        <v>138</v>
      </c>
      <c r="E10" s="234">
        <v>0</v>
      </c>
      <c r="F10" s="234">
        <v>0</v>
      </c>
      <c r="G10" s="234">
        <v>0</v>
      </c>
      <c r="H10" s="418">
        <v>0</v>
      </c>
      <c r="I10" s="419">
        <v>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</row>
    <row r="11" spans="1:1293" s="62" customFormat="1" ht="30" x14ac:dyDescent="0.2">
      <c r="A11" s="232"/>
      <c r="B11" s="190" t="s">
        <v>140</v>
      </c>
      <c r="C11" s="186"/>
      <c r="D11" s="194" t="s">
        <v>148</v>
      </c>
      <c r="E11" s="226">
        <f>SUM(E12)</f>
        <v>0</v>
      </c>
      <c r="F11" s="226">
        <f>F12</f>
        <v>0</v>
      </c>
      <c r="G11" s="226">
        <f t="shared" ref="G11" si="3">SUM(G12)</f>
        <v>0</v>
      </c>
      <c r="H11" s="227">
        <v>0</v>
      </c>
      <c r="I11" s="228">
        <v>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</row>
    <row r="12" spans="1:1293" s="62" customFormat="1" ht="30" x14ac:dyDescent="0.2">
      <c r="A12" s="232"/>
      <c r="B12" s="185" t="s">
        <v>141</v>
      </c>
      <c r="C12" s="233"/>
      <c r="D12" s="195" t="s">
        <v>142</v>
      </c>
      <c r="E12" s="234">
        <v>0</v>
      </c>
      <c r="F12" s="234">
        <v>0</v>
      </c>
      <c r="G12" s="234">
        <v>0</v>
      </c>
      <c r="H12" s="418">
        <v>0</v>
      </c>
      <c r="I12" s="419">
        <v>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</row>
    <row r="13" spans="1:1293" s="62" customFormat="1" ht="30" x14ac:dyDescent="0.2">
      <c r="A13" s="232"/>
      <c r="B13" s="235" t="s">
        <v>200</v>
      </c>
      <c r="C13" s="233"/>
      <c r="D13" s="236" t="s">
        <v>201</v>
      </c>
      <c r="E13" s="226">
        <f>E14+E15</f>
        <v>74908.290000000008</v>
      </c>
      <c r="F13" s="272">
        <f>F14+F15</f>
        <v>0</v>
      </c>
      <c r="G13" s="272">
        <f>G14+G15</f>
        <v>33743.050000000003</v>
      </c>
      <c r="H13" s="227">
        <f t="shared" si="1"/>
        <v>45.045815356351078</v>
      </c>
      <c r="I13" s="228">
        <v>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</row>
    <row r="14" spans="1:1293" s="62" customFormat="1" ht="30" x14ac:dyDescent="0.2">
      <c r="A14" s="232"/>
      <c r="B14" s="185" t="s">
        <v>202</v>
      </c>
      <c r="C14" s="233"/>
      <c r="D14" s="195" t="s">
        <v>203</v>
      </c>
      <c r="E14" s="234">
        <v>17410.060000000001</v>
      </c>
      <c r="F14" s="234">
        <v>0</v>
      </c>
      <c r="G14" s="234">
        <v>0</v>
      </c>
      <c r="H14" s="418">
        <f t="shared" si="1"/>
        <v>0</v>
      </c>
      <c r="I14" s="419">
        <v>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</row>
    <row r="15" spans="1:1293" s="62" customFormat="1" ht="45" customHeight="1" x14ac:dyDescent="0.2">
      <c r="A15" s="237"/>
      <c r="B15" s="197" t="s">
        <v>204</v>
      </c>
      <c r="C15" s="238"/>
      <c r="D15" s="199" t="s">
        <v>205</v>
      </c>
      <c r="E15" s="239">
        <v>57498.23</v>
      </c>
      <c r="F15" s="239">
        <v>0</v>
      </c>
      <c r="G15" s="239">
        <v>33743.050000000003</v>
      </c>
      <c r="H15" s="420">
        <f t="shared" si="1"/>
        <v>58.6853717062247</v>
      </c>
      <c r="I15" s="421">
        <v>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</row>
    <row r="16" spans="1:1293" s="59" customFormat="1" x14ac:dyDescent="0.2">
      <c r="A16" s="456">
        <v>52</v>
      </c>
      <c r="B16" s="457"/>
      <c r="C16" s="458"/>
      <c r="D16" s="69" t="s">
        <v>29</v>
      </c>
      <c r="E16" s="1">
        <f>E6</f>
        <v>76862.030000000013</v>
      </c>
      <c r="F16" s="1">
        <f>SUM(F6)</f>
        <v>20783</v>
      </c>
      <c r="G16" s="1">
        <f>SUM(G6)</f>
        <v>97195.91</v>
      </c>
      <c r="H16" s="1">
        <f>G16/E16*100</f>
        <v>126.45503898348767</v>
      </c>
      <c r="I16" s="265">
        <f t="shared" si="0"/>
        <v>467.67025934658142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</row>
    <row r="17" spans="1:1293" s="59" customFormat="1" ht="45" x14ac:dyDescent="0.2">
      <c r="A17" s="218"/>
      <c r="B17" s="248">
        <v>65</v>
      </c>
      <c r="C17" s="249"/>
      <c r="D17" s="250" t="s">
        <v>21</v>
      </c>
      <c r="E17" s="221">
        <f>SUM(E18)</f>
        <v>232211.98</v>
      </c>
      <c r="F17" s="221">
        <v>577344</v>
      </c>
      <c r="G17" s="221">
        <f t="shared" ref="G17" si="4">SUM(G18)</f>
        <v>274186.5</v>
      </c>
      <c r="H17" s="222">
        <f t="shared" ref="H17:H41" si="5">SUM(G17/E17*100)</f>
        <v>118.07594939761505</v>
      </c>
      <c r="I17" s="223">
        <f t="shared" si="0"/>
        <v>47.491010558696374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</row>
    <row r="18" spans="1:1293" s="62" customFormat="1" x14ac:dyDescent="0.2">
      <c r="A18" s="224"/>
      <c r="B18" s="193">
        <v>652</v>
      </c>
      <c r="C18" s="251"/>
      <c r="D18" s="252" t="s">
        <v>62</v>
      </c>
      <c r="E18" s="226">
        <f>SUM(E19)</f>
        <v>232211.98</v>
      </c>
      <c r="F18" s="226">
        <f>F19</f>
        <v>0</v>
      </c>
      <c r="G18" s="226">
        <f t="shared" ref="G18" si="6">SUM(G19)</f>
        <v>274186.5</v>
      </c>
      <c r="H18" s="227">
        <f t="shared" si="5"/>
        <v>118.07594939761505</v>
      </c>
      <c r="I18" s="228"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</row>
    <row r="19" spans="1:1293" s="62" customFormat="1" x14ac:dyDescent="0.2">
      <c r="A19" s="237"/>
      <c r="B19" s="253">
        <v>6526</v>
      </c>
      <c r="C19" s="254"/>
      <c r="D19" s="255" t="s">
        <v>143</v>
      </c>
      <c r="E19" s="239">
        <v>232211.98</v>
      </c>
      <c r="F19" s="239">
        <v>0</v>
      </c>
      <c r="G19" s="239">
        <v>274186.5</v>
      </c>
      <c r="H19" s="240">
        <f t="shared" si="5"/>
        <v>118.07594939761505</v>
      </c>
      <c r="I19" s="241"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</row>
    <row r="20" spans="1:1293" s="59" customFormat="1" x14ac:dyDescent="0.2">
      <c r="A20" s="456">
        <v>43</v>
      </c>
      <c r="B20" s="457"/>
      <c r="C20" s="458"/>
      <c r="D20" s="69" t="s">
        <v>30</v>
      </c>
      <c r="E20" s="1">
        <f>SUM(E17)</f>
        <v>232211.98</v>
      </c>
      <c r="F20" s="1">
        <f>F17</f>
        <v>577344</v>
      </c>
      <c r="G20" s="1">
        <f t="shared" ref="G20" si="7">SUM(G17)</f>
        <v>274186.5</v>
      </c>
      <c r="H20" s="265">
        <f t="shared" si="5"/>
        <v>118.07594939761505</v>
      </c>
      <c r="I20" s="265">
        <f t="shared" si="0"/>
        <v>47.491010558696374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</row>
    <row r="21" spans="1:1293" s="59" customFormat="1" ht="30" x14ac:dyDescent="0.2">
      <c r="A21" s="218"/>
      <c r="B21" s="183">
        <v>66</v>
      </c>
      <c r="C21" s="219"/>
      <c r="D21" s="220" t="s">
        <v>17</v>
      </c>
      <c r="E21" s="256">
        <f>SUM(E22)</f>
        <v>246611.42</v>
      </c>
      <c r="F21" s="256">
        <v>407924</v>
      </c>
      <c r="G21" s="256">
        <f>SUM(G22)</f>
        <v>262127.75999999998</v>
      </c>
      <c r="H21" s="222">
        <f t="shared" si="5"/>
        <v>106.29181730513533</v>
      </c>
      <c r="I21" s="223">
        <f t="shared" si="0"/>
        <v>64.258969808101511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</row>
    <row r="22" spans="1:1293" s="62" customFormat="1" ht="30" x14ac:dyDescent="0.2">
      <c r="A22" s="224"/>
      <c r="B22" s="190" t="s">
        <v>147</v>
      </c>
      <c r="C22" s="225"/>
      <c r="D22" s="194" t="s">
        <v>61</v>
      </c>
      <c r="E22" s="257">
        <f>SUM(E25)+E23+E24</f>
        <v>246611.42</v>
      </c>
      <c r="F22" s="257">
        <f>F23+F24+F25</f>
        <v>0</v>
      </c>
      <c r="G22" s="257">
        <f>SUM(G25)+G23+G24</f>
        <v>262127.75999999998</v>
      </c>
      <c r="H22" s="227">
        <f t="shared" si="5"/>
        <v>106.29181730513533</v>
      </c>
      <c r="I22" s="228"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</row>
    <row r="23" spans="1:1293" s="62" customFormat="1" ht="30" x14ac:dyDescent="0.2">
      <c r="A23" s="224"/>
      <c r="B23" s="229" t="s">
        <v>192</v>
      </c>
      <c r="C23" s="225"/>
      <c r="D23" s="230" t="s">
        <v>193</v>
      </c>
      <c r="E23" s="258">
        <v>1.31</v>
      </c>
      <c r="F23" s="258">
        <v>0</v>
      </c>
      <c r="G23" s="258">
        <v>0.28000000000000003</v>
      </c>
      <c r="H23" s="418">
        <f t="shared" si="5"/>
        <v>21.374045801526719</v>
      </c>
      <c r="I23" s="419"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</row>
    <row r="24" spans="1:1293" s="62" customFormat="1" x14ac:dyDescent="0.2">
      <c r="A24" s="224"/>
      <c r="B24" s="229" t="s">
        <v>194</v>
      </c>
      <c r="C24" s="225"/>
      <c r="D24" s="230" t="s">
        <v>195</v>
      </c>
      <c r="E24" s="258">
        <v>79.42</v>
      </c>
      <c r="F24" s="258">
        <v>0</v>
      </c>
      <c r="G24" s="258">
        <v>73.400000000000006</v>
      </c>
      <c r="H24" s="418">
        <f t="shared" si="5"/>
        <v>92.420045328632597</v>
      </c>
      <c r="I24" s="419"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</row>
    <row r="25" spans="1:1293" s="63" customFormat="1" x14ac:dyDescent="0.2">
      <c r="A25" s="232"/>
      <c r="B25" s="185" t="s">
        <v>144</v>
      </c>
      <c r="C25" s="266"/>
      <c r="D25" s="195" t="s">
        <v>145</v>
      </c>
      <c r="E25" s="269">
        <v>246530.69</v>
      </c>
      <c r="F25" s="269">
        <v>0</v>
      </c>
      <c r="G25" s="258">
        <v>262054.08</v>
      </c>
      <c r="H25" s="418">
        <f t="shared" si="5"/>
        <v>106.29673733521776</v>
      </c>
      <c r="I25" s="419"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</row>
    <row r="26" spans="1:1293" s="63" customFormat="1" x14ac:dyDescent="0.2">
      <c r="A26" s="232"/>
      <c r="B26" s="235" t="s">
        <v>267</v>
      </c>
      <c r="C26" s="270"/>
      <c r="D26" s="236" t="s">
        <v>271</v>
      </c>
      <c r="E26" s="271">
        <v>0</v>
      </c>
      <c r="F26" s="271">
        <f>F27</f>
        <v>0</v>
      </c>
      <c r="G26" s="271">
        <f>G27</f>
        <v>1890.71</v>
      </c>
      <c r="H26" s="227">
        <v>0</v>
      </c>
      <c r="I26" s="228"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</row>
    <row r="27" spans="1:1293" s="63" customFormat="1" x14ac:dyDescent="0.2">
      <c r="A27" s="232"/>
      <c r="B27" s="235" t="s">
        <v>268</v>
      </c>
      <c r="C27" s="270"/>
      <c r="D27" s="236" t="s">
        <v>270</v>
      </c>
      <c r="E27" s="271">
        <v>0</v>
      </c>
      <c r="F27" s="271">
        <f>F28</f>
        <v>0</v>
      </c>
      <c r="G27" s="271">
        <f>G28</f>
        <v>1890.71</v>
      </c>
      <c r="H27" s="227">
        <v>0</v>
      </c>
      <c r="I27" s="228">
        <v>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</row>
    <row r="28" spans="1:1293" s="63" customFormat="1" x14ac:dyDescent="0.2">
      <c r="A28" s="237"/>
      <c r="B28" s="197" t="s">
        <v>269</v>
      </c>
      <c r="C28" s="259"/>
      <c r="D28" s="199" t="s">
        <v>270</v>
      </c>
      <c r="E28" s="260">
        <v>0</v>
      </c>
      <c r="F28" s="260">
        <v>0</v>
      </c>
      <c r="G28" s="268">
        <v>1890.71</v>
      </c>
      <c r="H28" s="420">
        <v>0</v>
      </c>
      <c r="I28" s="421">
        <v>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</row>
    <row r="29" spans="1:1293" s="70" customFormat="1" x14ac:dyDescent="0.2">
      <c r="A29" s="459" t="s">
        <v>32</v>
      </c>
      <c r="B29" s="460"/>
      <c r="C29" s="461"/>
      <c r="D29" s="69" t="s">
        <v>31</v>
      </c>
      <c r="E29" s="1">
        <f>E21</f>
        <v>246611.42</v>
      </c>
      <c r="F29" s="1">
        <f>F21</f>
        <v>407924</v>
      </c>
      <c r="G29" s="1">
        <f>G21+G26</f>
        <v>264018.46999999997</v>
      </c>
      <c r="H29" s="265">
        <f t="shared" si="5"/>
        <v>107.05849307384061</v>
      </c>
      <c r="I29" s="265">
        <f t="shared" si="0"/>
        <v>64.722465459252206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</row>
    <row r="30" spans="1:1293" s="70" customFormat="1" ht="30" x14ac:dyDescent="0.2">
      <c r="A30" s="273"/>
      <c r="B30" s="284">
        <v>63</v>
      </c>
      <c r="C30" s="284"/>
      <c r="D30" s="285" t="s">
        <v>22</v>
      </c>
      <c r="E30" s="286">
        <f t="shared" ref="E30:G31" si="8">E31</f>
        <v>0</v>
      </c>
      <c r="F30" s="286">
        <f t="shared" si="8"/>
        <v>0</v>
      </c>
      <c r="G30" s="286">
        <f t="shared" si="8"/>
        <v>2000</v>
      </c>
      <c r="H30" s="277">
        <v>0</v>
      </c>
      <c r="I30" s="278">
        <v>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</row>
    <row r="31" spans="1:1293" s="70" customFormat="1" ht="30" x14ac:dyDescent="0.2">
      <c r="A31" s="279"/>
      <c r="B31" s="282">
        <v>636</v>
      </c>
      <c r="C31" s="282"/>
      <c r="D31" s="283" t="s">
        <v>272</v>
      </c>
      <c r="E31" s="287">
        <f t="shared" si="8"/>
        <v>0</v>
      </c>
      <c r="F31" s="287">
        <f t="shared" si="8"/>
        <v>0</v>
      </c>
      <c r="G31" s="287">
        <f t="shared" si="8"/>
        <v>2000</v>
      </c>
      <c r="H31" s="277">
        <v>0</v>
      </c>
      <c r="I31" s="278">
        <v>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</row>
    <row r="32" spans="1:1293" s="70" customFormat="1" ht="30" x14ac:dyDescent="0.2">
      <c r="A32" s="279"/>
      <c r="B32" s="280">
        <v>6361</v>
      </c>
      <c r="C32" s="280"/>
      <c r="D32" s="281" t="s">
        <v>142</v>
      </c>
      <c r="E32" s="205">
        <v>0</v>
      </c>
      <c r="F32" s="205">
        <v>0</v>
      </c>
      <c r="G32" s="205">
        <v>2000</v>
      </c>
      <c r="H32" s="422">
        <v>0</v>
      </c>
      <c r="I32" s="423">
        <v>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</row>
    <row r="33" spans="1:1293" s="70" customFormat="1" ht="30" x14ac:dyDescent="0.2">
      <c r="A33" s="279"/>
      <c r="B33" s="190">
        <v>66</v>
      </c>
      <c r="C33" s="225"/>
      <c r="D33" s="194" t="s">
        <v>17</v>
      </c>
      <c r="E33" s="287">
        <f>E34</f>
        <v>1327.23</v>
      </c>
      <c r="F33" s="287">
        <v>31024</v>
      </c>
      <c r="G33" s="287">
        <f>G34</f>
        <v>5500</v>
      </c>
      <c r="H33" s="277">
        <f t="shared" si="5"/>
        <v>414.39690181807219</v>
      </c>
      <c r="I33" s="278">
        <f t="shared" si="0"/>
        <v>17.728210417741103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</row>
    <row r="34" spans="1:1293" s="61" customFormat="1" ht="45" x14ac:dyDescent="0.2">
      <c r="A34" s="184"/>
      <c r="B34" s="274">
        <v>663</v>
      </c>
      <c r="C34" s="275"/>
      <c r="D34" s="276" t="s">
        <v>149</v>
      </c>
      <c r="E34" s="189">
        <f>SUM(E35)</f>
        <v>1327.23</v>
      </c>
      <c r="F34" s="189">
        <v>0</v>
      </c>
      <c r="G34" s="189">
        <f t="shared" ref="G34" si="9">SUM(G35)</f>
        <v>5500</v>
      </c>
      <c r="H34" s="277">
        <f t="shared" ref="H34:H35" si="10">SUM(G34/E34*100)</f>
        <v>414.39690181807219</v>
      </c>
      <c r="I34" s="278"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</row>
    <row r="35" spans="1:1293" s="62" customFormat="1" ht="15" customHeight="1" x14ac:dyDescent="0.2">
      <c r="A35" s="261"/>
      <c r="B35" s="197">
        <v>6631</v>
      </c>
      <c r="C35" s="262"/>
      <c r="D35" s="263" t="s">
        <v>69</v>
      </c>
      <c r="E35" s="264">
        <v>1327.23</v>
      </c>
      <c r="F35" s="264">
        <v>0</v>
      </c>
      <c r="G35" s="264">
        <v>5500</v>
      </c>
      <c r="H35" s="424">
        <f t="shared" si="10"/>
        <v>414.39690181807219</v>
      </c>
      <c r="I35" s="267"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</row>
    <row r="36" spans="1:1293" s="59" customFormat="1" x14ac:dyDescent="0.2">
      <c r="A36" s="459" t="s">
        <v>33</v>
      </c>
      <c r="B36" s="460"/>
      <c r="C36" s="461"/>
      <c r="D36" s="69" t="s">
        <v>34</v>
      </c>
      <c r="E36" s="1">
        <f>SUM(E35)</f>
        <v>1327.23</v>
      </c>
      <c r="F36" s="1">
        <f>F33</f>
        <v>31024</v>
      </c>
      <c r="G36" s="1">
        <f>G30+G33</f>
        <v>7500</v>
      </c>
      <c r="H36" s="265">
        <f t="shared" si="5"/>
        <v>565.08668429737122</v>
      </c>
      <c r="I36" s="265">
        <f t="shared" si="0"/>
        <v>24.174832387828779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</row>
    <row r="37" spans="1:1293" s="62" customFormat="1" ht="30" customHeight="1" x14ac:dyDescent="0.2">
      <c r="A37" s="218"/>
      <c r="B37" s="183">
        <v>67</v>
      </c>
      <c r="C37" s="219"/>
      <c r="D37" s="220" t="s">
        <v>13</v>
      </c>
      <c r="E37" s="221">
        <f>SUM(E38)</f>
        <v>1791269.89</v>
      </c>
      <c r="F37" s="221">
        <v>3772156</v>
      </c>
      <c r="G37" s="221">
        <f t="shared" ref="G37" si="11">SUM(G38)</f>
        <v>1857155.79</v>
      </c>
      <c r="H37" s="222">
        <f t="shared" si="5"/>
        <v>103.67816711305298</v>
      </c>
      <c r="I37" s="223">
        <f t="shared" si="0"/>
        <v>49.233271105436785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</row>
    <row r="38" spans="1:1293" s="59" customFormat="1" ht="45" x14ac:dyDescent="0.2">
      <c r="A38" s="224"/>
      <c r="B38" s="190" t="s">
        <v>135</v>
      </c>
      <c r="C38" s="225"/>
      <c r="D38" s="194" t="s">
        <v>60</v>
      </c>
      <c r="E38" s="226">
        <f>SUM(E39:E39)</f>
        <v>1791269.89</v>
      </c>
      <c r="F38" s="226">
        <f>F39</f>
        <v>0</v>
      </c>
      <c r="G38" s="226">
        <f>SUM(G39:G39)</f>
        <v>1857155.79</v>
      </c>
      <c r="H38" s="227">
        <f t="shared" ref="H38:H39" si="12">SUM(G38/E38*100)</f>
        <v>103.67816711305298</v>
      </c>
      <c r="I38" s="228"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</row>
    <row r="39" spans="1:1293" s="62" customFormat="1" ht="30" x14ac:dyDescent="0.2">
      <c r="A39" s="232"/>
      <c r="B39" s="185" t="s">
        <v>136</v>
      </c>
      <c r="C39" s="266"/>
      <c r="D39" s="195" t="s">
        <v>137</v>
      </c>
      <c r="E39" s="234">
        <v>1791269.89</v>
      </c>
      <c r="F39" s="234">
        <v>0</v>
      </c>
      <c r="G39" s="234">
        <v>1857155.79</v>
      </c>
      <c r="H39" s="418">
        <f t="shared" si="12"/>
        <v>103.67816711305298</v>
      </c>
      <c r="I39" s="419"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</row>
    <row r="40" spans="1:1293" s="59" customFormat="1" x14ac:dyDescent="0.2">
      <c r="A40" s="459" t="s">
        <v>35</v>
      </c>
      <c r="B40" s="460"/>
      <c r="C40" s="461"/>
      <c r="D40" s="69" t="s">
        <v>36</v>
      </c>
      <c r="E40" s="1">
        <f>SUM(E37)</f>
        <v>1791269.89</v>
      </c>
      <c r="F40" s="1">
        <f>F37</f>
        <v>3772156</v>
      </c>
      <c r="G40" s="1">
        <f>SUM(G37)</f>
        <v>1857155.79</v>
      </c>
      <c r="H40" s="265">
        <f t="shared" si="5"/>
        <v>103.67816711305298</v>
      </c>
      <c r="I40" s="265">
        <f t="shared" si="0"/>
        <v>49.233271105436785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</row>
    <row r="41" spans="1:1293" s="59" customFormat="1" x14ac:dyDescent="0.2">
      <c r="A41" s="454" t="s">
        <v>59</v>
      </c>
      <c r="B41" s="454"/>
      <c r="C41" s="454"/>
      <c r="D41" s="454"/>
      <c r="E41" s="3">
        <f>SUM(E16,E20,E29,E36,E40)</f>
        <v>2348282.5499999998</v>
      </c>
      <c r="F41" s="3">
        <f>SUM(F16,F20,F29,F36,F40)</f>
        <v>4809231</v>
      </c>
      <c r="G41" s="3">
        <f>SUM(G16,G20,G29,G36,G40)</f>
        <v>2500056.67</v>
      </c>
      <c r="H41" s="57">
        <f t="shared" si="5"/>
        <v>106.46319668814981</v>
      </c>
      <c r="I41" s="57">
        <f t="shared" si="0"/>
        <v>51.984541187562009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</row>
    <row r="42" spans="1:1293" s="59" customFormat="1" x14ac:dyDescent="0.2">
      <c r="A42" s="2"/>
      <c r="B42" s="2"/>
      <c r="C42" s="2"/>
      <c r="D42" s="2"/>
      <c r="E42" s="4"/>
      <c r="F42" s="4"/>
      <c r="G42" s="4"/>
      <c r="H42" s="58"/>
      <c r="I42" s="58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</row>
    <row r="43" spans="1:1293" s="62" customFormat="1" ht="15.75" customHeight="1" x14ac:dyDescent="0.2">
      <c r="A43" s="63"/>
      <c r="B43" s="2"/>
      <c r="C43" s="2"/>
      <c r="D43" s="2"/>
      <c r="E43" s="2"/>
      <c r="F43" s="2"/>
      <c r="G43" s="2"/>
      <c r="H43" s="58"/>
      <c r="I43" s="58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</row>
    <row r="44" spans="1:1293" s="59" customFormat="1" ht="15.75" x14ac:dyDescent="0.2">
      <c r="A44" s="452" t="s">
        <v>190</v>
      </c>
      <c r="B44" s="453"/>
      <c r="C44" s="453"/>
      <c r="D44" s="453"/>
      <c r="E44" s="453"/>
      <c r="F44" s="453"/>
      <c r="G44" s="453"/>
      <c r="H44" s="453"/>
      <c r="I44" s="45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</row>
    <row r="45" spans="1:1293" s="59" customFormat="1" ht="60" x14ac:dyDescent="0.2">
      <c r="A45" s="54" t="s">
        <v>27</v>
      </c>
      <c r="B45" s="54" t="s">
        <v>134</v>
      </c>
      <c r="C45" s="54" t="s">
        <v>37</v>
      </c>
      <c r="D45" s="8" t="s">
        <v>12</v>
      </c>
      <c r="E45" s="56" t="s">
        <v>94</v>
      </c>
      <c r="F45" s="56" t="s">
        <v>95</v>
      </c>
      <c r="G45" s="56" t="s">
        <v>96</v>
      </c>
      <c r="H45" s="54" t="s">
        <v>108</v>
      </c>
      <c r="I45" s="54" t="s">
        <v>108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</row>
    <row r="46" spans="1:1293" s="59" customFormat="1" x14ac:dyDescent="0.2">
      <c r="A46" s="451">
        <v>1</v>
      </c>
      <c r="B46" s="451"/>
      <c r="C46" s="451"/>
      <c r="D46" s="451"/>
      <c r="E46" s="55">
        <v>2</v>
      </c>
      <c r="F46" s="60">
        <v>3</v>
      </c>
      <c r="G46" s="60">
        <v>4</v>
      </c>
      <c r="H46" s="55" t="s">
        <v>133</v>
      </c>
      <c r="I46" s="49" t="s">
        <v>132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</row>
    <row r="47" spans="1:1293" s="59" customFormat="1" x14ac:dyDescent="0.2">
      <c r="A47" s="288">
        <v>3</v>
      </c>
      <c r="B47" s="288"/>
      <c r="C47" s="289"/>
      <c r="D47" s="290" t="s">
        <v>41</v>
      </c>
      <c r="E47" s="291">
        <f>E88+E123+E169+E191+E208</f>
        <v>2123716.9800000004</v>
      </c>
      <c r="F47" s="291">
        <f>F88+F123+F169+F191+F208</f>
        <v>4729717</v>
      </c>
      <c r="G47" s="291">
        <f>G88+G123+G169+G191+G208</f>
        <v>2262997.9899999998</v>
      </c>
      <c r="H47" s="348">
        <f t="shared" ref="H47:H191" si="13">SUM(G47/E47*100)</f>
        <v>106.55836023875456</v>
      </c>
      <c r="I47" s="348">
        <f t="shared" ref="I47:I191" si="14">SUM(G47/F47*100)</f>
        <v>47.846371992235468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</row>
    <row r="48" spans="1:1293" s="62" customFormat="1" x14ac:dyDescent="0.2">
      <c r="A48" s="312"/>
      <c r="B48" s="313">
        <v>31</v>
      </c>
      <c r="C48" s="314"/>
      <c r="D48" s="211" t="s">
        <v>14</v>
      </c>
      <c r="E48" s="201">
        <f>SUM(E49,E52)</f>
        <v>1401468.66</v>
      </c>
      <c r="F48" s="201">
        <v>3332531</v>
      </c>
      <c r="G48" s="201">
        <f>SUM(G49,G52)</f>
        <v>1601118.2199999997</v>
      </c>
      <c r="H48" s="315">
        <f t="shared" si="13"/>
        <v>114.24573846695935</v>
      </c>
      <c r="I48" s="316">
        <f t="shared" si="14"/>
        <v>48.045111058231711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</row>
    <row r="49" spans="1:1293" s="64" customFormat="1" x14ac:dyDescent="0.2">
      <c r="A49" s="184"/>
      <c r="B49" s="292">
        <v>311</v>
      </c>
      <c r="C49" s="204"/>
      <c r="D49" s="293" t="s">
        <v>67</v>
      </c>
      <c r="E49" s="189">
        <f>E50+E51</f>
        <v>1207650.6299999999</v>
      </c>
      <c r="F49" s="189">
        <f>F50+F51</f>
        <v>0</v>
      </c>
      <c r="G49" s="189">
        <f>SUM(G50)+G51</f>
        <v>1381791.7999999998</v>
      </c>
      <c r="H49" s="299">
        <f t="shared" si="13"/>
        <v>114.41983017886554</v>
      </c>
      <c r="I49" s="362">
        <v>0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</row>
    <row r="50" spans="1:1293" s="64" customFormat="1" x14ac:dyDescent="0.2">
      <c r="A50" s="296"/>
      <c r="B50" s="203">
        <v>3111</v>
      </c>
      <c r="C50" s="204"/>
      <c r="D50" s="204" t="s">
        <v>97</v>
      </c>
      <c r="E50" s="294">
        <v>1174393.49</v>
      </c>
      <c r="F50" s="294">
        <v>0</v>
      </c>
      <c r="G50" s="294">
        <v>1337684.6399999999</v>
      </c>
      <c r="H50" s="339">
        <f t="shared" si="13"/>
        <v>113.90429625082474</v>
      </c>
      <c r="I50" s="360">
        <v>0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</row>
    <row r="51" spans="1:1293" s="64" customFormat="1" x14ac:dyDescent="0.2">
      <c r="A51" s="296"/>
      <c r="B51" s="203" t="s">
        <v>109</v>
      </c>
      <c r="C51" s="204"/>
      <c r="D51" s="204" t="s">
        <v>71</v>
      </c>
      <c r="E51" s="294">
        <v>33257.14</v>
      </c>
      <c r="F51" s="294">
        <v>0</v>
      </c>
      <c r="G51" s="294">
        <v>44107.16</v>
      </c>
      <c r="H51" s="339">
        <f t="shared" si="13"/>
        <v>132.62463338699601</v>
      </c>
      <c r="I51" s="360">
        <v>0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</row>
    <row r="52" spans="1:1293" s="59" customFormat="1" x14ac:dyDescent="0.2">
      <c r="A52" s="184"/>
      <c r="B52" s="190">
        <v>313</v>
      </c>
      <c r="C52" s="293"/>
      <c r="D52" s="293" t="s">
        <v>68</v>
      </c>
      <c r="E52" s="192">
        <f>SUM(E53:E54)</f>
        <v>193818.03</v>
      </c>
      <c r="F52" s="192">
        <f>F53+F54</f>
        <v>0</v>
      </c>
      <c r="G52" s="192">
        <f>SUM(G53:G54)</f>
        <v>219326.42</v>
      </c>
      <c r="H52" s="299">
        <f t="shared" si="13"/>
        <v>113.1609995210456</v>
      </c>
      <c r="I52" s="320">
        <v>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</row>
    <row r="53" spans="1:1293" s="62" customFormat="1" x14ac:dyDescent="0.2">
      <c r="A53" s="296"/>
      <c r="B53" s="185">
        <v>3132</v>
      </c>
      <c r="C53" s="204"/>
      <c r="D53" s="204" t="s">
        <v>98</v>
      </c>
      <c r="E53" s="188">
        <v>193713.36</v>
      </c>
      <c r="F53" s="188">
        <v>0</v>
      </c>
      <c r="G53" s="188">
        <v>219135.95</v>
      </c>
      <c r="H53" s="294">
        <f t="shared" si="13"/>
        <v>113.1238186152984</v>
      </c>
      <c r="I53" s="360">
        <v>0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</row>
    <row r="54" spans="1:1293" s="59" customFormat="1" ht="30" x14ac:dyDescent="0.2">
      <c r="A54" s="296"/>
      <c r="B54" s="185">
        <v>3133</v>
      </c>
      <c r="C54" s="204"/>
      <c r="D54" s="297" t="s">
        <v>99</v>
      </c>
      <c r="E54" s="188">
        <v>104.67</v>
      </c>
      <c r="F54" s="188">
        <v>0</v>
      </c>
      <c r="G54" s="188">
        <v>190.47</v>
      </c>
      <c r="H54" s="294">
        <f t="shared" si="13"/>
        <v>181.9719117225566</v>
      </c>
      <c r="I54" s="360">
        <v>0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</row>
    <row r="55" spans="1:1293" s="59" customFormat="1" x14ac:dyDescent="0.2">
      <c r="A55" s="317"/>
      <c r="B55" s="318">
        <v>32</v>
      </c>
      <c r="C55" s="319"/>
      <c r="D55" s="307" t="s">
        <v>15</v>
      </c>
      <c r="E55" s="309">
        <f>SUM(E56)+E60+E64+E74</f>
        <v>234955.06999999998</v>
      </c>
      <c r="F55" s="309">
        <v>437431</v>
      </c>
      <c r="G55" s="309">
        <f>SUM(G56)+G60+G64+G74</f>
        <v>209000.03999999998</v>
      </c>
      <c r="H55" s="310">
        <f t="shared" si="13"/>
        <v>88.953194327749557</v>
      </c>
      <c r="I55" s="320">
        <f t="shared" si="14"/>
        <v>47.778973140906785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</row>
    <row r="56" spans="1:1293" s="65" customFormat="1" x14ac:dyDescent="0.2">
      <c r="A56" s="184"/>
      <c r="B56" s="292">
        <v>321</v>
      </c>
      <c r="C56" s="293"/>
      <c r="D56" s="293" t="s">
        <v>72</v>
      </c>
      <c r="E56" s="189">
        <f>SUM(E57:E58)+E59</f>
        <v>47409.03</v>
      </c>
      <c r="F56" s="189">
        <f t="shared" ref="F56" si="15">SUM(F57:F58)</f>
        <v>0</v>
      </c>
      <c r="G56" s="189">
        <f>SUM(G57:G58)+G59</f>
        <v>35556.01</v>
      </c>
      <c r="H56" s="299">
        <f t="shared" si="13"/>
        <v>74.998391656610579</v>
      </c>
      <c r="I56" s="350">
        <v>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</row>
    <row r="57" spans="1:1293" s="59" customFormat="1" x14ac:dyDescent="0.2">
      <c r="A57" s="296"/>
      <c r="B57" s="203" t="s">
        <v>100</v>
      </c>
      <c r="C57" s="204"/>
      <c r="D57" s="204" t="s">
        <v>101</v>
      </c>
      <c r="E57" s="294">
        <v>9393.92</v>
      </c>
      <c r="F57" s="294">
        <v>0</v>
      </c>
      <c r="G57" s="294">
        <v>1525.77</v>
      </c>
      <c r="H57" s="294">
        <f t="shared" ref="H57:H122" si="16">SUM(G57/E57*100)</f>
        <v>16.242101274015532</v>
      </c>
      <c r="I57" s="295"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</row>
    <row r="58" spans="1:1293" s="59" customFormat="1" ht="30" x14ac:dyDescent="0.2">
      <c r="A58" s="296"/>
      <c r="B58" s="203" t="s">
        <v>102</v>
      </c>
      <c r="C58" s="204"/>
      <c r="D58" s="297" t="s">
        <v>78</v>
      </c>
      <c r="E58" s="294">
        <v>20972.69</v>
      </c>
      <c r="F58" s="294">
        <v>0</v>
      </c>
      <c r="G58" s="294">
        <v>20969.37</v>
      </c>
      <c r="H58" s="294">
        <f t="shared" si="16"/>
        <v>99.984169889508692</v>
      </c>
      <c r="I58" s="295">
        <v>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</row>
    <row r="59" spans="1:1293" s="59" customFormat="1" x14ac:dyDescent="0.2">
      <c r="A59" s="296"/>
      <c r="B59" s="203" t="s">
        <v>206</v>
      </c>
      <c r="C59" s="204"/>
      <c r="D59" s="297" t="s">
        <v>79</v>
      </c>
      <c r="E59" s="294">
        <v>17042.419999999998</v>
      </c>
      <c r="F59" s="294">
        <v>0</v>
      </c>
      <c r="G59" s="294">
        <v>13060.87</v>
      </c>
      <c r="H59" s="294">
        <f t="shared" si="16"/>
        <v>76.637414170053333</v>
      </c>
      <c r="I59" s="295">
        <v>0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</row>
    <row r="60" spans="1:1293" s="59" customFormat="1" x14ac:dyDescent="0.2">
      <c r="A60" s="296"/>
      <c r="B60" s="206" t="s">
        <v>207</v>
      </c>
      <c r="C60" s="204"/>
      <c r="D60" s="298" t="s">
        <v>73</v>
      </c>
      <c r="E60" s="299">
        <f>E61+E62+E63</f>
        <v>81593.899999999994</v>
      </c>
      <c r="F60" s="299">
        <v>0</v>
      </c>
      <c r="G60" s="299">
        <f>G61+G62+G63</f>
        <v>60973.42</v>
      </c>
      <c r="H60" s="299">
        <f t="shared" si="16"/>
        <v>74.727914709310383</v>
      </c>
      <c r="I60" s="350">
        <v>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</row>
    <row r="61" spans="1:1293" s="59" customFormat="1" ht="15" customHeight="1" x14ac:dyDescent="0.2">
      <c r="A61" s="296"/>
      <c r="B61" s="203" t="s">
        <v>103</v>
      </c>
      <c r="C61" s="204"/>
      <c r="D61" s="297" t="s">
        <v>82</v>
      </c>
      <c r="E61" s="294">
        <v>14243.59</v>
      </c>
      <c r="F61" s="294">
        <v>0</v>
      </c>
      <c r="G61" s="294">
        <v>15350.85</v>
      </c>
      <c r="H61" s="294">
        <f t="shared" si="16"/>
        <v>107.77374243431608</v>
      </c>
      <c r="I61" s="295">
        <v>0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</row>
    <row r="62" spans="1:1293" s="59" customFormat="1" ht="15" customHeight="1" x14ac:dyDescent="0.2">
      <c r="A62" s="296"/>
      <c r="B62" s="203" t="s">
        <v>104</v>
      </c>
      <c r="C62" s="204"/>
      <c r="D62" s="297" t="s">
        <v>105</v>
      </c>
      <c r="E62" s="294">
        <v>66335.56</v>
      </c>
      <c r="F62" s="294">
        <v>0</v>
      </c>
      <c r="G62" s="294">
        <v>41585.08</v>
      </c>
      <c r="H62" s="294">
        <f t="shared" si="16"/>
        <v>62.68897104358507</v>
      </c>
      <c r="I62" s="295"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</row>
    <row r="63" spans="1:1293" s="59" customFormat="1" ht="29.25" customHeight="1" x14ac:dyDescent="0.2">
      <c r="A63" s="296"/>
      <c r="B63" s="203" t="s">
        <v>106</v>
      </c>
      <c r="C63" s="204"/>
      <c r="D63" s="297" t="s">
        <v>107</v>
      </c>
      <c r="E63" s="294">
        <v>1014.75</v>
      </c>
      <c r="F63" s="294">
        <v>0</v>
      </c>
      <c r="G63" s="294">
        <v>4037.49</v>
      </c>
      <c r="H63" s="294">
        <f t="shared" si="16"/>
        <v>397.88026607538802</v>
      </c>
      <c r="I63" s="295"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</row>
    <row r="64" spans="1:1293" s="59" customFormat="1" ht="15" customHeight="1" x14ac:dyDescent="0.2">
      <c r="A64" s="296"/>
      <c r="B64" s="206" t="s">
        <v>208</v>
      </c>
      <c r="C64" s="204"/>
      <c r="D64" s="298" t="s">
        <v>64</v>
      </c>
      <c r="E64" s="299">
        <f>E65+E66+E67+E68+E69+E70+E71+E72+E73</f>
        <v>96139.24</v>
      </c>
      <c r="F64" s="299">
        <v>0</v>
      </c>
      <c r="G64" s="299">
        <f>G65+G66+G67+G68+G69+G70+G71+G72+G73</f>
        <v>100289.56</v>
      </c>
      <c r="H64" s="299">
        <f t="shared" si="16"/>
        <v>104.3169885678314</v>
      </c>
      <c r="I64" s="350">
        <v>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</row>
    <row r="65" spans="1:1293" s="59" customFormat="1" ht="15" customHeight="1" x14ac:dyDescent="0.2">
      <c r="A65" s="296"/>
      <c r="B65" s="300" t="s">
        <v>110</v>
      </c>
      <c r="C65" s="204"/>
      <c r="D65" s="301" t="s">
        <v>111</v>
      </c>
      <c r="E65" s="294">
        <v>13807.91</v>
      </c>
      <c r="F65" s="294">
        <v>0</v>
      </c>
      <c r="G65" s="294">
        <v>8565.41</v>
      </c>
      <c r="H65" s="294">
        <f t="shared" si="16"/>
        <v>62.032632020341957</v>
      </c>
      <c r="I65" s="295"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</row>
    <row r="66" spans="1:1293" s="59" customFormat="1" ht="15" customHeight="1" x14ac:dyDescent="0.2">
      <c r="A66" s="296"/>
      <c r="B66" s="300" t="s">
        <v>112</v>
      </c>
      <c r="C66" s="204"/>
      <c r="D66" s="301" t="s">
        <v>113</v>
      </c>
      <c r="E66" s="294">
        <v>11950.27</v>
      </c>
      <c r="F66" s="294">
        <v>0</v>
      </c>
      <c r="G66" s="294">
        <v>11399.7</v>
      </c>
      <c r="H66" s="294">
        <f t="shared" si="16"/>
        <v>95.392823760467337</v>
      </c>
      <c r="I66" s="295">
        <v>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</row>
    <row r="67" spans="1:1293" s="59" customFormat="1" ht="15" customHeight="1" x14ac:dyDescent="0.2">
      <c r="A67" s="296"/>
      <c r="B67" s="300" t="s">
        <v>209</v>
      </c>
      <c r="C67" s="204"/>
      <c r="D67" s="301" t="s">
        <v>210</v>
      </c>
      <c r="E67" s="294">
        <v>3975.57</v>
      </c>
      <c r="F67" s="294">
        <v>0</v>
      </c>
      <c r="G67" s="294">
        <v>3998.12</v>
      </c>
      <c r="H67" s="294">
        <f t="shared" si="16"/>
        <v>100.56721426109966</v>
      </c>
      <c r="I67" s="295"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</row>
    <row r="68" spans="1:1293" s="59" customFormat="1" ht="15" customHeight="1" x14ac:dyDescent="0.2">
      <c r="A68" s="296"/>
      <c r="B68" s="300" t="s">
        <v>114</v>
      </c>
      <c r="C68" s="204"/>
      <c r="D68" s="301" t="s">
        <v>115</v>
      </c>
      <c r="E68" s="294">
        <v>8492.0499999999993</v>
      </c>
      <c r="F68" s="294">
        <v>0</v>
      </c>
      <c r="G68" s="294">
        <v>11429.67</v>
      </c>
      <c r="H68" s="294">
        <f t="shared" si="16"/>
        <v>134.59258953962825</v>
      </c>
      <c r="I68" s="295"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</row>
    <row r="69" spans="1:1293" s="59" customFormat="1" ht="15" customHeight="1" x14ac:dyDescent="0.2">
      <c r="A69" s="296"/>
      <c r="B69" s="300" t="s">
        <v>211</v>
      </c>
      <c r="C69" s="204"/>
      <c r="D69" s="301" t="s">
        <v>86</v>
      </c>
      <c r="E69" s="294">
        <v>7727.03</v>
      </c>
      <c r="F69" s="294">
        <v>0</v>
      </c>
      <c r="G69" s="294">
        <v>9535.35</v>
      </c>
      <c r="H69" s="294">
        <f t="shared" si="16"/>
        <v>123.40252334985111</v>
      </c>
      <c r="I69" s="295"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</row>
    <row r="70" spans="1:1293" s="59" customFormat="1" ht="15" customHeight="1" x14ac:dyDescent="0.2">
      <c r="A70" s="296"/>
      <c r="B70" s="300" t="s">
        <v>212</v>
      </c>
      <c r="C70" s="204"/>
      <c r="D70" s="301" t="s">
        <v>83</v>
      </c>
      <c r="E70" s="294">
        <v>2601.37</v>
      </c>
      <c r="F70" s="294">
        <v>0</v>
      </c>
      <c r="G70" s="294">
        <v>0</v>
      </c>
      <c r="H70" s="294">
        <f t="shared" si="16"/>
        <v>0</v>
      </c>
      <c r="I70" s="295">
        <v>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</row>
    <row r="71" spans="1:1293" s="59" customFormat="1" ht="15" customHeight="1" x14ac:dyDescent="0.2">
      <c r="A71" s="296"/>
      <c r="B71" s="300" t="s">
        <v>213</v>
      </c>
      <c r="C71" s="204"/>
      <c r="D71" s="301" t="s">
        <v>84</v>
      </c>
      <c r="E71" s="294">
        <v>29636.18</v>
      </c>
      <c r="F71" s="294">
        <v>0</v>
      </c>
      <c r="G71" s="294">
        <v>27782.45</v>
      </c>
      <c r="H71" s="294">
        <f t="shared" si="16"/>
        <v>93.745044064383464</v>
      </c>
      <c r="I71" s="295">
        <v>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</row>
    <row r="72" spans="1:1293" s="59" customFormat="1" ht="15" customHeight="1" x14ac:dyDescent="0.2">
      <c r="A72" s="296"/>
      <c r="B72" s="300" t="s">
        <v>116</v>
      </c>
      <c r="C72" s="204"/>
      <c r="D72" s="301" t="s">
        <v>117</v>
      </c>
      <c r="E72" s="294">
        <v>85.19</v>
      </c>
      <c r="F72" s="294">
        <v>0</v>
      </c>
      <c r="G72" s="294">
        <v>9008.65</v>
      </c>
      <c r="H72" s="294">
        <f t="shared" si="16"/>
        <v>10574.774034511092</v>
      </c>
      <c r="I72" s="295">
        <v>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  <c r="AMM72"/>
      <c r="AMN72"/>
      <c r="AMO72"/>
      <c r="AMP72"/>
      <c r="AMQ72"/>
      <c r="AMR72"/>
      <c r="AMS72"/>
      <c r="AMT72"/>
      <c r="AMU72"/>
      <c r="AMV72"/>
      <c r="AMW72"/>
      <c r="AMX72"/>
      <c r="AMY72"/>
      <c r="AMZ72"/>
      <c r="ANA72"/>
      <c r="ANB72"/>
      <c r="ANC72"/>
      <c r="AND72"/>
      <c r="ANE72"/>
      <c r="ANF72"/>
      <c r="ANG72"/>
      <c r="ANH72"/>
      <c r="ANI72"/>
      <c r="ANJ72"/>
      <c r="ANK72"/>
      <c r="ANL72"/>
      <c r="ANM72"/>
      <c r="ANN72"/>
      <c r="ANO72"/>
      <c r="ANP72"/>
      <c r="ANQ72"/>
      <c r="ANR72"/>
      <c r="ANS72"/>
      <c r="ANT72"/>
      <c r="ANU72"/>
      <c r="ANV72"/>
      <c r="ANW72"/>
      <c r="ANX72"/>
      <c r="ANY72"/>
      <c r="ANZ72"/>
      <c r="AOA72"/>
      <c r="AOB72"/>
      <c r="AOC72"/>
      <c r="AOD72"/>
      <c r="AOE72"/>
      <c r="AOF72"/>
      <c r="AOG72"/>
      <c r="AOH72"/>
      <c r="AOI72"/>
      <c r="AOJ72"/>
      <c r="AOK72"/>
      <c r="AOL72"/>
      <c r="AOM72"/>
      <c r="AON72"/>
      <c r="AOO72"/>
      <c r="AOP72"/>
      <c r="AOQ72"/>
      <c r="AOR72"/>
      <c r="AOS72"/>
      <c r="AOT72"/>
      <c r="AOU72"/>
      <c r="AOV72"/>
      <c r="AOW72"/>
      <c r="AOX72"/>
      <c r="AOY72"/>
      <c r="AOZ72"/>
      <c r="APA72"/>
      <c r="APB72"/>
      <c r="APC72"/>
      <c r="APD72"/>
      <c r="APE72"/>
      <c r="APF72"/>
      <c r="APG72"/>
      <c r="APH72"/>
      <c r="API72"/>
      <c r="APJ72"/>
      <c r="APK72"/>
      <c r="APL72"/>
      <c r="APM72"/>
      <c r="APN72"/>
      <c r="APO72"/>
      <c r="APP72"/>
      <c r="APQ72"/>
      <c r="APR72"/>
      <c r="APS72"/>
      <c r="APT72"/>
      <c r="APU72"/>
      <c r="APV72"/>
      <c r="APW72"/>
      <c r="APX72"/>
      <c r="APY72"/>
      <c r="APZ72"/>
      <c r="AQA72"/>
      <c r="AQB72"/>
      <c r="AQC72"/>
      <c r="AQD72"/>
      <c r="AQE72"/>
      <c r="AQF72"/>
      <c r="AQG72"/>
      <c r="AQH72"/>
      <c r="AQI72"/>
      <c r="AQJ72"/>
      <c r="AQK72"/>
      <c r="AQL72"/>
      <c r="AQM72"/>
      <c r="AQN72"/>
      <c r="AQO72"/>
      <c r="AQP72"/>
      <c r="AQQ72"/>
      <c r="AQR72"/>
      <c r="AQS72"/>
      <c r="AQT72"/>
      <c r="AQU72"/>
      <c r="AQV72"/>
      <c r="AQW72"/>
      <c r="AQX72"/>
      <c r="AQY72"/>
      <c r="AQZ72"/>
      <c r="ARA72"/>
      <c r="ARB72"/>
      <c r="ARC72"/>
      <c r="ARD72"/>
      <c r="ARE72"/>
      <c r="ARF72"/>
      <c r="ARG72"/>
      <c r="ARH72"/>
      <c r="ARI72"/>
      <c r="ARJ72"/>
      <c r="ARK72"/>
      <c r="ARL72"/>
      <c r="ARM72"/>
      <c r="ARN72"/>
      <c r="ARO72"/>
      <c r="ARP72"/>
      <c r="ARQ72"/>
      <c r="ARR72"/>
      <c r="ARS72"/>
      <c r="ART72"/>
      <c r="ARU72"/>
      <c r="ARV72"/>
      <c r="ARW72"/>
      <c r="ARX72"/>
      <c r="ARY72"/>
      <c r="ARZ72"/>
      <c r="ASA72"/>
      <c r="ASB72"/>
      <c r="ASC72"/>
      <c r="ASD72"/>
      <c r="ASE72"/>
      <c r="ASF72"/>
      <c r="ASG72"/>
      <c r="ASH72"/>
      <c r="ASI72"/>
      <c r="ASJ72"/>
      <c r="ASK72"/>
      <c r="ASL72"/>
      <c r="ASM72"/>
      <c r="ASN72"/>
      <c r="ASO72"/>
      <c r="ASP72"/>
      <c r="ASQ72"/>
      <c r="ASR72"/>
      <c r="ASS72"/>
      <c r="AST72"/>
      <c r="ASU72"/>
      <c r="ASV72"/>
      <c r="ASW72"/>
      <c r="ASX72"/>
      <c r="ASY72"/>
      <c r="ASZ72"/>
      <c r="ATA72"/>
      <c r="ATB72"/>
      <c r="ATC72"/>
      <c r="ATD72"/>
      <c r="ATE72"/>
      <c r="ATF72"/>
      <c r="ATG72"/>
      <c r="ATH72"/>
      <c r="ATI72"/>
      <c r="ATJ72"/>
      <c r="ATK72"/>
      <c r="ATL72"/>
      <c r="ATM72"/>
      <c r="ATN72"/>
      <c r="ATO72"/>
      <c r="ATP72"/>
      <c r="ATQ72"/>
      <c r="ATR72"/>
      <c r="ATS72"/>
      <c r="ATT72"/>
      <c r="ATU72"/>
      <c r="ATV72"/>
      <c r="ATW72"/>
      <c r="ATX72"/>
      <c r="ATY72"/>
      <c r="ATZ72"/>
      <c r="AUA72"/>
      <c r="AUB72"/>
      <c r="AUC72"/>
      <c r="AUD72"/>
      <c r="AUE72"/>
      <c r="AUF72"/>
      <c r="AUG72"/>
      <c r="AUH72"/>
      <c r="AUI72"/>
      <c r="AUJ72"/>
      <c r="AUK72"/>
      <c r="AUL72"/>
      <c r="AUM72"/>
      <c r="AUN72"/>
      <c r="AUO72"/>
      <c r="AUP72"/>
      <c r="AUQ72"/>
      <c r="AUR72"/>
      <c r="AUS72"/>
      <c r="AUT72"/>
      <c r="AUU72"/>
      <c r="AUV72"/>
      <c r="AUW72"/>
      <c r="AUX72"/>
      <c r="AUY72"/>
      <c r="AUZ72"/>
      <c r="AVA72"/>
      <c r="AVB72"/>
      <c r="AVC72"/>
      <c r="AVD72"/>
      <c r="AVE72"/>
      <c r="AVF72"/>
      <c r="AVG72"/>
      <c r="AVH72"/>
      <c r="AVI72"/>
      <c r="AVJ72"/>
      <c r="AVK72"/>
      <c r="AVL72"/>
      <c r="AVM72"/>
      <c r="AVN72"/>
      <c r="AVO72"/>
      <c r="AVP72"/>
      <c r="AVQ72"/>
      <c r="AVR72"/>
      <c r="AVS72"/>
      <c r="AVT72"/>
      <c r="AVU72"/>
      <c r="AVV72"/>
      <c r="AVW72"/>
      <c r="AVX72"/>
      <c r="AVY72"/>
      <c r="AVZ72"/>
      <c r="AWA72"/>
      <c r="AWB72"/>
      <c r="AWC72"/>
      <c r="AWD72"/>
      <c r="AWE72"/>
      <c r="AWF72"/>
      <c r="AWG72"/>
      <c r="AWH72"/>
      <c r="AWI72"/>
      <c r="AWJ72"/>
      <c r="AWK72"/>
      <c r="AWL72"/>
      <c r="AWM72"/>
      <c r="AWN72"/>
      <c r="AWO72"/>
      <c r="AWP72"/>
      <c r="AWQ72"/>
      <c r="AWR72"/>
      <c r="AWS72"/>
    </row>
    <row r="73" spans="1:1293" s="59" customFormat="1" ht="15" customHeight="1" x14ac:dyDescent="0.2">
      <c r="A73" s="296"/>
      <c r="B73" s="300" t="s">
        <v>118</v>
      </c>
      <c r="C73" s="204"/>
      <c r="D73" s="301" t="s">
        <v>85</v>
      </c>
      <c r="E73" s="294">
        <v>17863.669999999998</v>
      </c>
      <c r="F73" s="294">
        <v>0</v>
      </c>
      <c r="G73" s="294">
        <v>18570.21</v>
      </c>
      <c r="H73" s="294">
        <f t="shared" si="16"/>
        <v>103.9551783032266</v>
      </c>
      <c r="I73" s="295">
        <v>0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</row>
    <row r="74" spans="1:1293" s="59" customFormat="1" ht="15" customHeight="1" x14ac:dyDescent="0.2">
      <c r="A74" s="296"/>
      <c r="B74" s="206" t="s">
        <v>214</v>
      </c>
      <c r="C74" s="207"/>
      <c r="D74" s="298" t="s">
        <v>74</v>
      </c>
      <c r="E74" s="299">
        <f>E75+E76+E77+E78</f>
        <v>9812.9000000000015</v>
      </c>
      <c r="F74" s="299">
        <v>0</v>
      </c>
      <c r="G74" s="299">
        <f>G75+G76+G77+G78+G79</f>
        <v>12181.05</v>
      </c>
      <c r="H74" s="299">
        <f t="shared" si="16"/>
        <v>124.13302897206735</v>
      </c>
      <c r="I74" s="350">
        <v>0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</row>
    <row r="75" spans="1:1293" s="59" customFormat="1" ht="15" customHeight="1" x14ac:dyDescent="0.2">
      <c r="A75" s="296"/>
      <c r="B75" s="300" t="s">
        <v>119</v>
      </c>
      <c r="C75" s="204"/>
      <c r="D75" s="301" t="s">
        <v>120</v>
      </c>
      <c r="E75" s="294">
        <v>413.83</v>
      </c>
      <c r="F75" s="294">
        <v>0</v>
      </c>
      <c r="G75" s="294">
        <v>3487.34</v>
      </c>
      <c r="H75" s="294">
        <f t="shared" si="16"/>
        <v>842.69869269990102</v>
      </c>
      <c r="I75" s="295">
        <v>0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</row>
    <row r="76" spans="1:1293" s="59" customFormat="1" ht="15" customHeight="1" x14ac:dyDescent="0.2">
      <c r="A76" s="296"/>
      <c r="B76" s="300" t="s">
        <v>215</v>
      </c>
      <c r="C76" s="204"/>
      <c r="D76" s="301" t="s">
        <v>216</v>
      </c>
      <c r="E76" s="294">
        <v>1565.97</v>
      </c>
      <c r="F76" s="294">
        <v>0</v>
      </c>
      <c r="G76" s="294">
        <v>574.21</v>
      </c>
      <c r="H76" s="294">
        <f t="shared" si="16"/>
        <v>36.668007688525321</v>
      </c>
      <c r="I76" s="295">
        <v>0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</row>
    <row r="77" spans="1:1293" s="59" customFormat="1" ht="15" customHeight="1" x14ac:dyDescent="0.2">
      <c r="A77" s="296"/>
      <c r="B77" s="300" t="s">
        <v>217</v>
      </c>
      <c r="C77" s="204"/>
      <c r="D77" s="301" t="s">
        <v>121</v>
      </c>
      <c r="E77" s="294">
        <v>4473.55</v>
      </c>
      <c r="F77" s="294">
        <v>0</v>
      </c>
      <c r="G77" s="294">
        <v>3284.45</v>
      </c>
      <c r="H77" s="294">
        <f t="shared" si="16"/>
        <v>73.419320226665619</v>
      </c>
      <c r="I77" s="295">
        <v>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</row>
    <row r="78" spans="1:1293" s="59" customFormat="1" ht="15" customHeight="1" x14ac:dyDescent="0.2">
      <c r="A78" s="296"/>
      <c r="B78" s="300" t="s">
        <v>218</v>
      </c>
      <c r="C78" s="204"/>
      <c r="D78" s="301" t="s">
        <v>219</v>
      </c>
      <c r="E78" s="294">
        <v>3359.55</v>
      </c>
      <c r="F78" s="294">
        <v>0</v>
      </c>
      <c r="G78" s="294">
        <v>4583.05</v>
      </c>
      <c r="H78" s="294">
        <f t="shared" si="16"/>
        <v>136.41856796297122</v>
      </c>
      <c r="I78" s="295">
        <v>0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</row>
    <row r="79" spans="1:1293" s="59" customFormat="1" ht="15" customHeight="1" x14ac:dyDescent="0.2">
      <c r="A79" s="296"/>
      <c r="B79" s="300" t="s">
        <v>122</v>
      </c>
      <c r="C79" s="204"/>
      <c r="D79" s="301" t="s">
        <v>74</v>
      </c>
      <c r="E79" s="294">
        <v>0</v>
      </c>
      <c r="F79" s="294">
        <v>0</v>
      </c>
      <c r="G79" s="294">
        <v>252</v>
      </c>
      <c r="H79" s="294">
        <v>0</v>
      </c>
      <c r="I79" s="295">
        <v>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</row>
    <row r="80" spans="1:1293" s="59" customFormat="1" ht="15" customHeight="1" x14ac:dyDescent="0.2">
      <c r="A80" s="305"/>
      <c r="B80" s="306" t="s">
        <v>220</v>
      </c>
      <c r="C80" s="307"/>
      <c r="D80" s="321" t="s">
        <v>18</v>
      </c>
      <c r="E80" s="309">
        <f>E81</f>
        <v>2598.31</v>
      </c>
      <c r="F80" s="309">
        <v>1094</v>
      </c>
      <c r="G80" s="310">
        <f>G81</f>
        <v>4422.28</v>
      </c>
      <c r="H80" s="294">
        <f t="shared" si="16"/>
        <v>170.19832121648301</v>
      </c>
      <c r="I80" s="295">
        <v>0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</row>
    <row r="81" spans="1:1293" s="59" customFormat="1" ht="15" customHeight="1" x14ac:dyDescent="0.2">
      <c r="A81" s="296"/>
      <c r="B81" s="206" t="s">
        <v>221</v>
      </c>
      <c r="C81" s="207"/>
      <c r="D81" s="298" t="s">
        <v>75</v>
      </c>
      <c r="E81" s="299">
        <f>E82+E83+E84</f>
        <v>2598.31</v>
      </c>
      <c r="F81" s="299">
        <v>0</v>
      </c>
      <c r="G81" s="299">
        <f>G82+G83+G84</f>
        <v>4422.28</v>
      </c>
      <c r="H81" s="294">
        <f t="shared" si="16"/>
        <v>170.19832121648301</v>
      </c>
      <c r="I81" s="295">
        <v>0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</row>
    <row r="82" spans="1:1293" s="59" customFormat="1" ht="15" customHeight="1" x14ac:dyDescent="0.2">
      <c r="A82" s="296"/>
      <c r="B82" s="300" t="s">
        <v>123</v>
      </c>
      <c r="C82" s="204"/>
      <c r="D82" s="301" t="s">
        <v>124</v>
      </c>
      <c r="E82" s="294">
        <v>67.22</v>
      </c>
      <c r="F82" s="294">
        <v>0</v>
      </c>
      <c r="G82" s="294">
        <v>0</v>
      </c>
      <c r="H82" s="294">
        <f t="shared" si="16"/>
        <v>0</v>
      </c>
      <c r="I82" s="295">
        <v>0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</row>
    <row r="83" spans="1:1293" s="59" customFormat="1" ht="29.25" customHeight="1" x14ac:dyDescent="0.2">
      <c r="A83" s="296"/>
      <c r="B83" s="300" t="s">
        <v>222</v>
      </c>
      <c r="C83" s="204"/>
      <c r="D83" s="301" t="s">
        <v>223</v>
      </c>
      <c r="E83" s="294">
        <v>296.55</v>
      </c>
      <c r="F83" s="294">
        <v>0</v>
      </c>
      <c r="G83" s="294">
        <v>0</v>
      </c>
      <c r="H83" s="294">
        <f t="shared" si="16"/>
        <v>0</v>
      </c>
      <c r="I83" s="295">
        <v>0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</row>
    <row r="84" spans="1:1293" s="59" customFormat="1" ht="15" customHeight="1" x14ac:dyDescent="0.2">
      <c r="A84" s="296"/>
      <c r="B84" s="300" t="s">
        <v>224</v>
      </c>
      <c r="C84" s="204"/>
      <c r="D84" s="301" t="s">
        <v>225</v>
      </c>
      <c r="E84" s="294">
        <v>2234.54</v>
      </c>
      <c r="F84" s="294">
        <v>0</v>
      </c>
      <c r="G84" s="294">
        <v>4422.28</v>
      </c>
      <c r="H84" s="294">
        <f t="shared" si="16"/>
        <v>197.90560920815915</v>
      </c>
      <c r="I84" s="295">
        <v>0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</row>
    <row r="85" spans="1:1293" s="59" customFormat="1" ht="30.75" customHeight="1" x14ac:dyDescent="0.2">
      <c r="A85" s="305"/>
      <c r="B85" s="306" t="s">
        <v>226</v>
      </c>
      <c r="C85" s="307"/>
      <c r="D85" s="308" t="s">
        <v>227</v>
      </c>
      <c r="E85" s="309">
        <f>E86</f>
        <v>5972.53</v>
      </c>
      <c r="F85" s="309">
        <v>0</v>
      </c>
      <c r="G85" s="310">
        <f>G86</f>
        <v>464.53</v>
      </c>
      <c r="H85" s="299">
        <f t="shared" si="16"/>
        <v>7.7777759174085359</v>
      </c>
      <c r="I85" s="350">
        <v>0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</row>
    <row r="86" spans="1:1293" s="59" customFormat="1" ht="31.5" customHeight="1" x14ac:dyDescent="0.2">
      <c r="A86" s="305"/>
      <c r="B86" s="306">
        <v>372</v>
      </c>
      <c r="C86" s="307"/>
      <c r="D86" s="308" t="s">
        <v>77</v>
      </c>
      <c r="E86" s="309">
        <f>E87</f>
        <v>5972.53</v>
      </c>
      <c r="F86" s="309">
        <v>0</v>
      </c>
      <c r="G86" s="310">
        <f>G87</f>
        <v>464.53</v>
      </c>
      <c r="H86" s="299">
        <f t="shared" si="16"/>
        <v>7.7777759174085359</v>
      </c>
      <c r="I86" s="350">
        <v>0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  <c r="AMM86"/>
      <c r="AMN86"/>
      <c r="AMO86"/>
      <c r="AMP86"/>
      <c r="AMQ86"/>
      <c r="AMR86"/>
      <c r="AMS86"/>
      <c r="AMT86"/>
      <c r="AMU86"/>
      <c r="AMV86"/>
      <c r="AMW86"/>
      <c r="AMX86"/>
      <c r="AMY86"/>
      <c r="AMZ86"/>
      <c r="ANA86"/>
      <c r="ANB86"/>
      <c r="ANC86"/>
      <c r="AND86"/>
      <c r="ANE86"/>
      <c r="ANF86"/>
      <c r="ANG86"/>
      <c r="ANH86"/>
      <c r="ANI86"/>
      <c r="ANJ86"/>
      <c r="ANK86"/>
      <c r="ANL86"/>
      <c r="ANM86"/>
      <c r="ANN86"/>
      <c r="ANO86"/>
      <c r="ANP86"/>
      <c r="ANQ86"/>
      <c r="ANR86"/>
      <c r="ANS86"/>
      <c r="ANT86"/>
      <c r="ANU86"/>
      <c r="ANV86"/>
      <c r="ANW86"/>
      <c r="ANX86"/>
      <c r="ANY86"/>
      <c r="ANZ86"/>
      <c r="AOA86"/>
      <c r="AOB86"/>
      <c r="AOC86"/>
      <c r="AOD86"/>
      <c r="AOE86"/>
      <c r="AOF86"/>
      <c r="AOG86"/>
      <c r="AOH86"/>
      <c r="AOI86"/>
      <c r="AOJ86"/>
      <c r="AOK86"/>
      <c r="AOL86"/>
      <c r="AOM86"/>
      <c r="AON86"/>
      <c r="AOO86"/>
      <c r="AOP86"/>
      <c r="AOQ86"/>
      <c r="AOR86"/>
      <c r="AOS86"/>
      <c r="AOT86"/>
      <c r="AOU86"/>
      <c r="AOV86"/>
      <c r="AOW86"/>
      <c r="AOX86"/>
      <c r="AOY86"/>
      <c r="AOZ86"/>
      <c r="APA86"/>
      <c r="APB86"/>
      <c r="APC86"/>
      <c r="APD86"/>
      <c r="APE86"/>
      <c r="APF86"/>
      <c r="APG86"/>
      <c r="APH86"/>
      <c r="API86"/>
      <c r="APJ86"/>
      <c r="APK86"/>
      <c r="APL86"/>
      <c r="APM86"/>
      <c r="APN86"/>
      <c r="APO86"/>
      <c r="APP86"/>
      <c r="APQ86"/>
      <c r="APR86"/>
      <c r="APS86"/>
      <c r="APT86"/>
      <c r="APU86"/>
      <c r="APV86"/>
      <c r="APW86"/>
      <c r="APX86"/>
      <c r="APY86"/>
      <c r="APZ86"/>
      <c r="AQA86"/>
      <c r="AQB86"/>
      <c r="AQC86"/>
      <c r="AQD86"/>
      <c r="AQE86"/>
      <c r="AQF86"/>
      <c r="AQG86"/>
      <c r="AQH86"/>
      <c r="AQI86"/>
      <c r="AQJ86"/>
      <c r="AQK86"/>
      <c r="AQL86"/>
      <c r="AQM86"/>
      <c r="AQN86"/>
      <c r="AQO86"/>
      <c r="AQP86"/>
      <c r="AQQ86"/>
      <c r="AQR86"/>
      <c r="AQS86"/>
      <c r="AQT86"/>
      <c r="AQU86"/>
      <c r="AQV86"/>
      <c r="AQW86"/>
      <c r="AQX86"/>
      <c r="AQY86"/>
      <c r="AQZ86"/>
      <c r="ARA86"/>
      <c r="ARB86"/>
      <c r="ARC86"/>
      <c r="ARD86"/>
      <c r="ARE86"/>
      <c r="ARF86"/>
      <c r="ARG86"/>
      <c r="ARH86"/>
      <c r="ARI86"/>
      <c r="ARJ86"/>
      <c r="ARK86"/>
      <c r="ARL86"/>
      <c r="ARM86"/>
      <c r="ARN86"/>
      <c r="ARO86"/>
      <c r="ARP86"/>
      <c r="ARQ86"/>
      <c r="ARR86"/>
      <c r="ARS86"/>
      <c r="ART86"/>
      <c r="ARU86"/>
      <c r="ARV86"/>
      <c r="ARW86"/>
      <c r="ARX86"/>
      <c r="ARY86"/>
      <c r="ARZ86"/>
      <c r="ASA86"/>
      <c r="ASB86"/>
      <c r="ASC86"/>
      <c r="ASD86"/>
      <c r="ASE86"/>
      <c r="ASF86"/>
      <c r="ASG86"/>
      <c r="ASH86"/>
      <c r="ASI86"/>
      <c r="ASJ86"/>
      <c r="ASK86"/>
      <c r="ASL86"/>
      <c r="ASM86"/>
      <c r="ASN86"/>
      <c r="ASO86"/>
      <c r="ASP86"/>
      <c r="ASQ86"/>
      <c r="ASR86"/>
      <c r="ASS86"/>
      <c r="AST86"/>
      <c r="ASU86"/>
      <c r="ASV86"/>
      <c r="ASW86"/>
      <c r="ASX86"/>
      <c r="ASY86"/>
      <c r="ASZ86"/>
      <c r="ATA86"/>
      <c r="ATB86"/>
      <c r="ATC86"/>
      <c r="ATD86"/>
      <c r="ATE86"/>
      <c r="ATF86"/>
      <c r="ATG86"/>
      <c r="ATH86"/>
      <c r="ATI86"/>
      <c r="ATJ86"/>
      <c r="ATK86"/>
      <c r="ATL86"/>
      <c r="ATM86"/>
      <c r="ATN86"/>
      <c r="ATO86"/>
      <c r="ATP86"/>
      <c r="ATQ86"/>
      <c r="ATR86"/>
      <c r="ATS86"/>
      <c r="ATT86"/>
      <c r="ATU86"/>
      <c r="ATV86"/>
      <c r="ATW86"/>
      <c r="ATX86"/>
      <c r="ATY86"/>
      <c r="ATZ86"/>
      <c r="AUA86"/>
      <c r="AUB86"/>
      <c r="AUC86"/>
      <c r="AUD86"/>
      <c r="AUE86"/>
      <c r="AUF86"/>
      <c r="AUG86"/>
      <c r="AUH86"/>
      <c r="AUI86"/>
      <c r="AUJ86"/>
      <c r="AUK86"/>
      <c r="AUL86"/>
      <c r="AUM86"/>
      <c r="AUN86"/>
      <c r="AUO86"/>
      <c r="AUP86"/>
      <c r="AUQ86"/>
      <c r="AUR86"/>
      <c r="AUS86"/>
      <c r="AUT86"/>
      <c r="AUU86"/>
      <c r="AUV86"/>
      <c r="AUW86"/>
      <c r="AUX86"/>
      <c r="AUY86"/>
      <c r="AUZ86"/>
      <c r="AVA86"/>
      <c r="AVB86"/>
      <c r="AVC86"/>
      <c r="AVD86"/>
      <c r="AVE86"/>
      <c r="AVF86"/>
      <c r="AVG86"/>
      <c r="AVH86"/>
      <c r="AVI86"/>
      <c r="AVJ86"/>
      <c r="AVK86"/>
      <c r="AVL86"/>
      <c r="AVM86"/>
      <c r="AVN86"/>
      <c r="AVO86"/>
      <c r="AVP86"/>
      <c r="AVQ86"/>
      <c r="AVR86"/>
      <c r="AVS86"/>
      <c r="AVT86"/>
      <c r="AVU86"/>
      <c r="AVV86"/>
      <c r="AVW86"/>
      <c r="AVX86"/>
      <c r="AVY86"/>
      <c r="AVZ86"/>
      <c r="AWA86"/>
      <c r="AWB86"/>
      <c r="AWC86"/>
      <c r="AWD86"/>
      <c r="AWE86"/>
      <c r="AWF86"/>
      <c r="AWG86"/>
      <c r="AWH86"/>
      <c r="AWI86"/>
      <c r="AWJ86"/>
      <c r="AWK86"/>
      <c r="AWL86"/>
      <c r="AWM86"/>
      <c r="AWN86"/>
      <c r="AWO86"/>
      <c r="AWP86"/>
      <c r="AWQ86"/>
      <c r="AWR86"/>
      <c r="AWS86"/>
    </row>
    <row r="87" spans="1:1293" s="59" customFormat="1" ht="15" customHeight="1" x14ac:dyDescent="0.2">
      <c r="A87" s="311"/>
      <c r="B87" s="212">
        <v>3721</v>
      </c>
      <c r="C87" s="213"/>
      <c r="D87" s="214" t="s">
        <v>228</v>
      </c>
      <c r="E87" s="215">
        <v>5972.53</v>
      </c>
      <c r="F87" s="215">
        <v>0</v>
      </c>
      <c r="G87" s="347">
        <v>464.53</v>
      </c>
      <c r="H87" s="294">
        <f t="shared" si="16"/>
        <v>7.7777759174085359</v>
      </c>
      <c r="I87" s="295">
        <v>0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  <c r="AMM87"/>
      <c r="AMN87"/>
      <c r="AMO87"/>
      <c r="AMP87"/>
      <c r="AMQ87"/>
      <c r="AMR87"/>
      <c r="AMS87"/>
      <c r="AMT87"/>
      <c r="AMU87"/>
      <c r="AMV87"/>
      <c r="AMW87"/>
      <c r="AMX87"/>
      <c r="AMY87"/>
      <c r="AMZ87"/>
      <c r="ANA87"/>
      <c r="ANB87"/>
      <c r="ANC87"/>
      <c r="AND87"/>
      <c r="ANE87"/>
      <c r="ANF87"/>
      <c r="ANG87"/>
      <c r="ANH87"/>
      <c r="ANI87"/>
      <c r="ANJ87"/>
      <c r="ANK87"/>
      <c r="ANL87"/>
      <c r="ANM87"/>
      <c r="ANN87"/>
      <c r="ANO87"/>
      <c r="ANP87"/>
      <c r="ANQ87"/>
      <c r="ANR87"/>
      <c r="ANS87"/>
      <c r="ANT87"/>
      <c r="ANU87"/>
      <c r="ANV87"/>
      <c r="ANW87"/>
      <c r="ANX87"/>
      <c r="ANY87"/>
      <c r="ANZ87"/>
      <c r="AOA87"/>
      <c r="AOB87"/>
      <c r="AOC87"/>
      <c r="AOD87"/>
      <c r="AOE87"/>
      <c r="AOF87"/>
      <c r="AOG87"/>
      <c r="AOH87"/>
      <c r="AOI87"/>
      <c r="AOJ87"/>
      <c r="AOK87"/>
      <c r="AOL87"/>
      <c r="AOM87"/>
      <c r="AON87"/>
      <c r="AOO87"/>
      <c r="AOP87"/>
      <c r="AOQ87"/>
      <c r="AOR87"/>
      <c r="AOS87"/>
      <c r="AOT87"/>
      <c r="AOU87"/>
      <c r="AOV87"/>
      <c r="AOW87"/>
      <c r="AOX87"/>
      <c r="AOY87"/>
      <c r="AOZ87"/>
      <c r="APA87"/>
      <c r="APB87"/>
      <c r="APC87"/>
      <c r="APD87"/>
      <c r="APE87"/>
      <c r="APF87"/>
      <c r="APG87"/>
      <c r="APH87"/>
      <c r="API87"/>
      <c r="APJ87"/>
      <c r="APK87"/>
      <c r="APL87"/>
      <c r="APM87"/>
      <c r="APN87"/>
      <c r="APO87"/>
      <c r="APP87"/>
      <c r="APQ87"/>
      <c r="APR87"/>
      <c r="APS87"/>
      <c r="APT87"/>
      <c r="APU87"/>
      <c r="APV87"/>
      <c r="APW87"/>
      <c r="APX87"/>
      <c r="APY87"/>
      <c r="APZ87"/>
      <c r="AQA87"/>
      <c r="AQB87"/>
      <c r="AQC87"/>
      <c r="AQD87"/>
      <c r="AQE87"/>
      <c r="AQF87"/>
      <c r="AQG87"/>
      <c r="AQH87"/>
      <c r="AQI87"/>
      <c r="AQJ87"/>
      <c r="AQK87"/>
      <c r="AQL87"/>
      <c r="AQM87"/>
      <c r="AQN87"/>
      <c r="AQO87"/>
      <c r="AQP87"/>
      <c r="AQQ87"/>
      <c r="AQR87"/>
      <c r="AQS87"/>
      <c r="AQT87"/>
      <c r="AQU87"/>
      <c r="AQV87"/>
      <c r="AQW87"/>
      <c r="AQX87"/>
      <c r="AQY87"/>
      <c r="AQZ87"/>
      <c r="ARA87"/>
      <c r="ARB87"/>
      <c r="ARC87"/>
      <c r="ARD87"/>
      <c r="ARE87"/>
      <c r="ARF87"/>
      <c r="ARG87"/>
      <c r="ARH87"/>
      <c r="ARI87"/>
      <c r="ARJ87"/>
      <c r="ARK87"/>
      <c r="ARL87"/>
      <c r="ARM87"/>
      <c r="ARN87"/>
      <c r="ARO87"/>
      <c r="ARP87"/>
      <c r="ARQ87"/>
      <c r="ARR87"/>
      <c r="ARS87"/>
      <c r="ART87"/>
      <c r="ARU87"/>
      <c r="ARV87"/>
      <c r="ARW87"/>
      <c r="ARX87"/>
      <c r="ARY87"/>
      <c r="ARZ87"/>
      <c r="ASA87"/>
      <c r="ASB87"/>
      <c r="ASC87"/>
      <c r="ASD87"/>
      <c r="ASE87"/>
      <c r="ASF87"/>
      <c r="ASG87"/>
      <c r="ASH87"/>
      <c r="ASI87"/>
      <c r="ASJ87"/>
      <c r="ASK87"/>
      <c r="ASL87"/>
      <c r="ASM87"/>
      <c r="ASN87"/>
      <c r="ASO87"/>
      <c r="ASP87"/>
      <c r="ASQ87"/>
      <c r="ASR87"/>
      <c r="ASS87"/>
      <c r="AST87"/>
      <c r="ASU87"/>
      <c r="ASV87"/>
      <c r="ASW87"/>
      <c r="ASX87"/>
      <c r="ASY87"/>
      <c r="ASZ87"/>
      <c r="ATA87"/>
      <c r="ATB87"/>
      <c r="ATC87"/>
      <c r="ATD87"/>
      <c r="ATE87"/>
      <c r="ATF87"/>
      <c r="ATG87"/>
      <c r="ATH87"/>
      <c r="ATI87"/>
      <c r="ATJ87"/>
      <c r="ATK87"/>
      <c r="ATL87"/>
      <c r="ATM87"/>
      <c r="ATN87"/>
      <c r="ATO87"/>
      <c r="ATP87"/>
      <c r="ATQ87"/>
      <c r="ATR87"/>
      <c r="ATS87"/>
      <c r="ATT87"/>
      <c r="ATU87"/>
      <c r="ATV87"/>
      <c r="ATW87"/>
      <c r="ATX87"/>
      <c r="ATY87"/>
      <c r="ATZ87"/>
      <c r="AUA87"/>
      <c r="AUB87"/>
      <c r="AUC87"/>
      <c r="AUD87"/>
      <c r="AUE87"/>
      <c r="AUF87"/>
      <c r="AUG87"/>
      <c r="AUH87"/>
      <c r="AUI87"/>
      <c r="AUJ87"/>
      <c r="AUK87"/>
      <c r="AUL87"/>
      <c r="AUM87"/>
      <c r="AUN87"/>
      <c r="AUO87"/>
      <c r="AUP87"/>
      <c r="AUQ87"/>
      <c r="AUR87"/>
      <c r="AUS87"/>
      <c r="AUT87"/>
      <c r="AUU87"/>
      <c r="AUV87"/>
      <c r="AUW87"/>
      <c r="AUX87"/>
      <c r="AUY87"/>
      <c r="AUZ87"/>
      <c r="AVA87"/>
      <c r="AVB87"/>
      <c r="AVC87"/>
      <c r="AVD87"/>
      <c r="AVE87"/>
      <c r="AVF87"/>
      <c r="AVG87"/>
      <c r="AVH87"/>
      <c r="AVI87"/>
      <c r="AVJ87"/>
      <c r="AVK87"/>
      <c r="AVL87"/>
      <c r="AVM87"/>
      <c r="AVN87"/>
      <c r="AVO87"/>
      <c r="AVP87"/>
      <c r="AVQ87"/>
      <c r="AVR87"/>
      <c r="AVS87"/>
      <c r="AVT87"/>
      <c r="AVU87"/>
      <c r="AVV87"/>
      <c r="AVW87"/>
      <c r="AVX87"/>
      <c r="AVY87"/>
      <c r="AVZ87"/>
      <c r="AWA87"/>
      <c r="AWB87"/>
      <c r="AWC87"/>
      <c r="AWD87"/>
      <c r="AWE87"/>
      <c r="AWF87"/>
      <c r="AWG87"/>
      <c r="AWH87"/>
      <c r="AWI87"/>
      <c r="AWJ87"/>
      <c r="AWK87"/>
      <c r="AWL87"/>
      <c r="AWM87"/>
      <c r="AWN87"/>
      <c r="AWO87"/>
      <c r="AWP87"/>
      <c r="AWQ87"/>
      <c r="AWR87"/>
      <c r="AWS87"/>
    </row>
    <row r="88" spans="1:1293" s="59" customFormat="1" x14ac:dyDescent="0.2">
      <c r="A88" s="462" t="s">
        <v>35</v>
      </c>
      <c r="B88" s="460"/>
      <c r="C88" s="461"/>
      <c r="D88" s="325" t="s">
        <v>38</v>
      </c>
      <c r="E88" s="326">
        <f>SUM(E48,E55)+E80+E85</f>
        <v>1644994.57</v>
      </c>
      <c r="F88" s="326">
        <f>SUM(F48,F55)+F80</f>
        <v>3771056</v>
      </c>
      <c r="G88" s="326">
        <f>SUM(G48,G55)+G80+G85</f>
        <v>1815005.0699999998</v>
      </c>
      <c r="H88" s="326">
        <f t="shared" si="16"/>
        <v>110.33501891741805</v>
      </c>
      <c r="I88" s="326">
        <f t="shared" ref="I88" si="17">SUM(I48,I55)+I80+I85</f>
        <v>95.824084199138497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  <c r="AMM88"/>
      <c r="AMN88"/>
      <c r="AMO88"/>
      <c r="AMP88"/>
      <c r="AMQ88"/>
      <c r="AMR88"/>
      <c r="AMS88"/>
      <c r="AMT88"/>
      <c r="AMU88"/>
      <c r="AMV88"/>
      <c r="AMW88"/>
      <c r="AMX88"/>
      <c r="AMY88"/>
      <c r="AMZ88"/>
      <c r="ANA88"/>
      <c r="ANB88"/>
      <c r="ANC88"/>
      <c r="AND88"/>
      <c r="ANE88"/>
      <c r="ANF88"/>
      <c r="ANG88"/>
      <c r="ANH88"/>
      <c r="ANI88"/>
      <c r="ANJ88"/>
      <c r="ANK88"/>
      <c r="ANL88"/>
      <c r="ANM88"/>
      <c r="ANN88"/>
      <c r="ANO88"/>
      <c r="ANP88"/>
      <c r="ANQ88"/>
      <c r="ANR88"/>
      <c r="ANS88"/>
      <c r="ANT88"/>
      <c r="ANU88"/>
      <c r="ANV88"/>
      <c r="ANW88"/>
      <c r="ANX88"/>
      <c r="ANY88"/>
      <c r="ANZ88"/>
      <c r="AOA88"/>
      <c r="AOB88"/>
      <c r="AOC88"/>
      <c r="AOD88"/>
      <c r="AOE88"/>
      <c r="AOF88"/>
      <c r="AOG88"/>
      <c r="AOH88"/>
      <c r="AOI88"/>
      <c r="AOJ88"/>
      <c r="AOK88"/>
      <c r="AOL88"/>
      <c r="AOM88"/>
      <c r="AON88"/>
      <c r="AOO88"/>
      <c r="AOP88"/>
      <c r="AOQ88"/>
      <c r="AOR88"/>
      <c r="AOS88"/>
      <c r="AOT88"/>
      <c r="AOU88"/>
      <c r="AOV88"/>
      <c r="AOW88"/>
      <c r="AOX88"/>
      <c r="AOY88"/>
      <c r="AOZ88"/>
      <c r="APA88"/>
      <c r="APB88"/>
      <c r="APC88"/>
      <c r="APD88"/>
      <c r="APE88"/>
      <c r="APF88"/>
      <c r="APG88"/>
      <c r="APH88"/>
      <c r="API88"/>
      <c r="APJ88"/>
      <c r="APK88"/>
      <c r="APL88"/>
      <c r="APM88"/>
      <c r="APN88"/>
      <c r="APO88"/>
      <c r="APP88"/>
      <c r="APQ88"/>
      <c r="APR88"/>
      <c r="APS88"/>
      <c r="APT88"/>
      <c r="APU88"/>
      <c r="APV88"/>
      <c r="APW88"/>
      <c r="APX88"/>
      <c r="APY88"/>
      <c r="APZ88"/>
      <c r="AQA88"/>
      <c r="AQB88"/>
      <c r="AQC88"/>
      <c r="AQD88"/>
      <c r="AQE88"/>
      <c r="AQF88"/>
      <c r="AQG88"/>
      <c r="AQH88"/>
      <c r="AQI88"/>
      <c r="AQJ88"/>
      <c r="AQK88"/>
      <c r="AQL88"/>
      <c r="AQM88"/>
      <c r="AQN88"/>
      <c r="AQO88"/>
      <c r="AQP88"/>
      <c r="AQQ88"/>
      <c r="AQR88"/>
      <c r="AQS88"/>
      <c r="AQT88"/>
      <c r="AQU88"/>
      <c r="AQV88"/>
      <c r="AQW88"/>
      <c r="AQX88"/>
      <c r="AQY88"/>
      <c r="AQZ88"/>
      <c r="ARA88"/>
      <c r="ARB88"/>
      <c r="ARC88"/>
      <c r="ARD88"/>
      <c r="ARE88"/>
      <c r="ARF88"/>
      <c r="ARG88"/>
      <c r="ARH88"/>
      <c r="ARI88"/>
      <c r="ARJ88"/>
      <c r="ARK88"/>
      <c r="ARL88"/>
      <c r="ARM88"/>
      <c r="ARN88"/>
      <c r="ARO88"/>
      <c r="ARP88"/>
      <c r="ARQ88"/>
      <c r="ARR88"/>
      <c r="ARS88"/>
      <c r="ART88"/>
      <c r="ARU88"/>
      <c r="ARV88"/>
      <c r="ARW88"/>
      <c r="ARX88"/>
      <c r="ARY88"/>
      <c r="ARZ88"/>
      <c r="ASA88"/>
      <c r="ASB88"/>
      <c r="ASC88"/>
      <c r="ASD88"/>
      <c r="ASE88"/>
      <c r="ASF88"/>
      <c r="ASG88"/>
      <c r="ASH88"/>
      <c r="ASI88"/>
      <c r="ASJ88"/>
      <c r="ASK88"/>
      <c r="ASL88"/>
      <c r="ASM88"/>
      <c r="ASN88"/>
      <c r="ASO88"/>
      <c r="ASP88"/>
      <c r="ASQ88"/>
      <c r="ASR88"/>
      <c r="ASS88"/>
      <c r="AST88"/>
      <c r="ASU88"/>
      <c r="ASV88"/>
      <c r="ASW88"/>
      <c r="ASX88"/>
      <c r="ASY88"/>
      <c r="ASZ88"/>
      <c r="ATA88"/>
      <c r="ATB88"/>
      <c r="ATC88"/>
      <c r="ATD88"/>
      <c r="ATE88"/>
      <c r="ATF88"/>
      <c r="ATG88"/>
      <c r="ATH88"/>
      <c r="ATI88"/>
      <c r="ATJ88"/>
      <c r="ATK88"/>
      <c r="ATL88"/>
      <c r="ATM88"/>
      <c r="ATN88"/>
      <c r="ATO88"/>
      <c r="ATP88"/>
      <c r="ATQ88"/>
      <c r="ATR88"/>
      <c r="ATS88"/>
      <c r="ATT88"/>
      <c r="ATU88"/>
      <c r="ATV88"/>
      <c r="ATW88"/>
      <c r="ATX88"/>
      <c r="ATY88"/>
      <c r="ATZ88"/>
      <c r="AUA88"/>
      <c r="AUB88"/>
      <c r="AUC88"/>
      <c r="AUD88"/>
      <c r="AUE88"/>
      <c r="AUF88"/>
      <c r="AUG88"/>
      <c r="AUH88"/>
      <c r="AUI88"/>
      <c r="AUJ88"/>
      <c r="AUK88"/>
      <c r="AUL88"/>
      <c r="AUM88"/>
      <c r="AUN88"/>
      <c r="AUO88"/>
      <c r="AUP88"/>
      <c r="AUQ88"/>
      <c r="AUR88"/>
      <c r="AUS88"/>
      <c r="AUT88"/>
      <c r="AUU88"/>
      <c r="AUV88"/>
      <c r="AUW88"/>
      <c r="AUX88"/>
      <c r="AUY88"/>
      <c r="AUZ88"/>
      <c r="AVA88"/>
      <c r="AVB88"/>
      <c r="AVC88"/>
      <c r="AVD88"/>
      <c r="AVE88"/>
      <c r="AVF88"/>
      <c r="AVG88"/>
      <c r="AVH88"/>
      <c r="AVI88"/>
      <c r="AVJ88"/>
      <c r="AVK88"/>
      <c r="AVL88"/>
      <c r="AVM88"/>
      <c r="AVN88"/>
      <c r="AVO88"/>
      <c r="AVP88"/>
      <c r="AVQ88"/>
      <c r="AVR88"/>
      <c r="AVS88"/>
      <c r="AVT88"/>
      <c r="AVU88"/>
      <c r="AVV88"/>
      <c r="AVW88"/>
      <c r="AVX88"/>
      <c r="AVY88"/>
      <c r="AVZ88"/>
      <c r="AWA88"/>
      <c r="AWB88"/>
      <c r="AWC88"/>
      <c r="AWD88"/>
      <c r="AWE88"/>
      <c r="AWF88"/>
      <c r="AWG88"/>
      <c r="AWH88"/>
      <c r="AWI88"/>
      <c r="AWJ88"/>
      <c r="AWK88"/>
      <c r="AWL88"/>
      <c r="AWM88"/>
      <c r="AWN88"/>
      <c r="AWO88"/>
      <c r="AWP88"/>
      <c r="AWQ88"/>
      <c r="AWR88"/>
      <c r="AWS88"/>
    </row>
    <row r="89" spans="1:1293" s="62" customFormat="1" x14ac:dyDescent="0.2">
      <c r="A89" s="312"/>
      <c r="B89" s="313">
        <v>31</v>
      </c>
      <c r="C89" s="314"/>
      <c r="D89" s="211" t="s">
        <v>14</v>
      </c>
      <c r="E89" s="201">
        <f>SUM(E90)+E92+E94</f>
        <v>161810.89000000001</v>
      </c>
      <c r="F89" s="201">
        <v>325221</v>
      </c>
      <c r="G89" s="201">
        <f>SUM(G90)+G92+G94</f>
        <v>155683.84</v>
      </c>
      <c r="H89" s="299">
        <f t="shared" si="16"/>
        <v>96.213450157773678</v>
      </c>
      <c r="I89" s="350">
        <f t="shared" ref="I89:I120" si="18">SUM(G89/F89*100)</f>
        <v>47.870168285565811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  <c r="AMM89"/>
      <c r="AMN89"/>
      <c r="AMO89"/>
      <c r="AMP89"/>
      <c r="AMQ89"/>
      <c r="AMR89"/>
      <c r="AMS89"/>
      <c r="AMT89"/>
      <c r="AMU89"/>
      <c r="AMV89"/>
      <c r="AMW89"/>
      <c r="AMX89"/>
      <c r="AMY89"/>
      <c r="AMZ89"/>
      <c r="ANA89"/>
      <c r="ANB89"/>
      <c r="ANC89"/>
      <c r="AND89"/>
      <c r="ANE89"/>
      <c r="ANF89"/>
      <c r="ANG89"/>
      <c r="ANH89"/>
      <c r="ANI89"/>
      <c r="ANJ89"/>
      <c r="ANK89"/>
      <c r="ANL89"/>
      <c r="ANM89"/>
      <c r="ANN89"/>
      <c r="ANO89"/>
      <c r="ANP89"/>
      <c r="ANQ89"/>
      <c r="ANR89"/>
      <c r="ANS89"/>
      <c r="ANT89"/>
      <c r="ANU89"/>
      <c r="ANV89"/>
      <c r="ANW89"/>
      <c r="ANX89"/>
      <c r="ANY89"/>
      <c r="ANZ89"/>
      <c r="AOA89"/>
      <c r="AOB89"/>
      <c r="AOC89"/>
      <c r="AOD89"/>
      <c r="AOE89"/>
      <c r="AOF89"/>
      <c r="AOG89"/>
      <c r="AOH89"/>
      <c r="AOI89"/>
      <c r="AOJ89"/>
      <c r="AOK89"/>
      <c r="AOL89"/>
      <c r="AOM89"/>
      <c r="AON89"/>
      <c r="AOO89"/>
      <c r="AOP89"/>
      <c r="AOQ89"/>
      <c r="AOR89"/>
      <c r="AOS89"/>
      <c r="AOT89"/>
      <c r="AOU89"/>
      <c r="AOV89"/>
      <c r="AOW89"/>
      <c r="AOX89"/>
      <c r="AOY89"/>
      <c r="AOZ89"/>
      <c r="APA89"/>
      <c r="APB89"/>
      <c r="APC89"/>
      <c r="APD89"/>
      <c r="APE89"/>
      <c r="APF89"/>
      <c r="APG89"/>
      <c r="APH89"/>
      <c r="API89"/>
      <c r="APJ89"/>
      <c r="APK89"/>
      <c r="APL89"/>
      <c r="APM89"/>
      <c r="APN89"/>
      <c r="APO89"/>
      <c r="APP89"/>
      <c r="APQ89"/>
      <c r="APR89"/>
      <c r="APS89"/>
      <c r="APT89"/>
      <c r="APU89"/>
      <c r="APV89"/>
      <c r="APW89"/>
      <c r="APX89"/>
      <c r="APY89"/>
      <c r="APZ89"/>
      <c r="AQA89"/>
      <c r="AQB89"/>
      <c r="AQC89"/>
      <c r="AQD89"/>
      <c r="AQE89"/>
      <c r="AQF89"/>
      <c r="AQG89"/>
      <c r="AQH89"/>
      <c r="AQI89"/>
      <c r="AQJ89"/>
      <c r="AQK89"/>
      <c r="AQL89"/>
      <c r="AQM89"/>
      <c r="AQN89"/>
      <c r="AQO89"/>
      <c r="AQP89"/>
      <c r="AQQ89"/>
      <c r="AQR89"/>
      <c r="AQS89"/>
      <c r="AQT89"/>
      <c r="AQU89"/>
      <c r="AQV89"/>
      <c r="AQW89"/>
      <c r="AQX89"/>
      <c r="AQY89"/>
      <c r="AQZ89"/>
      <c r="ARA89"/>
      <c r="ARB89"/>
      <c r="ARC89"/>
      <c r="ARD89"/>
      <c r="ARE89"/>
      <c r="ARF89"/>
      <c r="ARG89"/>
      <c r="ARH89"/>
      <c r="ARI89"/>
      <c r="ARJ89"/>
      <c r="ARK89"/>
      <c r="ARL89"/>
      <c r="ARM89"/>
      <c r="ARN89"/>
      <c r="ARO89"/>
      <c r="ARP89"/>
      <c r="ARQ89"/>
      <c r="ARR89"/>
      <c r="ARS89"/>
      <c r="ART89"/>
      <c r="ARU89"/>
      <c r="ARV89"/>
      <c r="ARW89"/>
      <c r="ARX89"/>
      <c r="ARY89"/>
      <c r="ARZ89"/>
      <c r="ASA89"/>
      <c r="ASB89"/>
      <c r="ASC89"/>
      <c r="ASD89"/>
      <c r="ASE89"/>
      <c r="ASF89"/>
      <c r="ASG89"/>
      <c r="ASH89"/>
      <c r="ASI89"/>
      <c r="ASJ89"/>
      <c r="ASK89"/>
      <c r="ASL89"/>
      <c r="ASM89"/>
      <c r="ASN89"/>
      <c r="ASO89"/>
      <c r="ASP89"/>
      <c r="ASQ89"/>
      <c r="ASR89"/>
      <c r="ASS89"/>
      <c r="AST89"/>
      <c r="ASU89"/>
      <c r="ASV89"/>
      <c r="ASW89"/>
      <c r="ASX89"/>
      <c r="ASY89"/>
      <c r="ASZ89"/>
      <c r="ATA89"/>
      <c r="ATB89"/>
      <c r="ATC89"/>
      <c r="ATD89"/>
      <c r="ATE89"/>
      <c r="ATF89"/>
      <c r="ATG89"/>
      <c r="ATH89"/>
      <c r="ATI89"/>
      <c r="ATJ89"/>
      <c r="ATK89"/>
      <c r="ATL89"/>
      <c r="ATM89"/>
      <c r="ATN89"/>
      <c r="ATO89"/>
      <c r="ATP89"/>
      <c r="ATQ89"/>
      <c r="ATR89"/>
      <c r="ATS89"/>
      <c r="ATT89"/>
      <c r="ATU89"/>
      <c r="ATV89"/>
      <c r="ATW89"/>
      <c r="ATX89"/>
      <c r="ATY89"/>
      <c r="ATZ89"/>
      <c r="AUA89"/>
      <c r="AUB89"/>
      <c r="AUC89"/>
      <c r="AUD89"/>
      <c r="AUE89"/>
      <c r="AUF89"/>
      <c r="AUG89"/>
      <c r="AUH89"/>
      <c r="AUI89"/>
      <c r="AUJ89"/>
      <c r="AUK89"/>
      <c r="AUL89"/>
      <c r="AUM89"/>
      <c r="AUN89"/>
      <c r="AUO89"/>
      <c r="AUP89"/>
      <c r="AUQ89"/>
      <c r="AUR89"/>
      <c r="AUS89"/>
      <c r="AUT89"/>
      <c r="AUU89"/>
      <c r="AUV89"/>
      <c r="AUW89"/>
      <c r="AUX89"/>
      <c r="AUY89"/>
      <c r="AUZ89"/>
      <c r="AVA89"/>
      <c r="AVB89"/>
      <c r="AVC89"/>
      <c r="AVD89"/>
      <c r="AVE89"/>
      <c r="AVF89"/>
      <c r="AVG89"/>
      <c r="AVH89"/>
      <c r="AVI89"/>
      <c r="AVJ89"/>
      <c r="AVK89"/>
      <c r="AVL89"/>
      <c r="AVM89"/>
      <c r="AVN89"/>
      <c r="AVO89"/>
      <c r="AVP89"/>
      <c r="AVQ89"/>
      <c r="AVR89"/>
      <c r="AVS89"/>
      <c r="AVT89"/>
      <c r="AVU89"/>
      <c r="AVV89"/>
      <c r="AVW89"/>
      <c r="AVX89"/>
      <c r="AVY89"/>
      <c r="AVZ89"/>
      <c r="AWA89"/>
      <c r="AWB89"/>
      <c r="AWC89"/>
      <c r="AWD89"/>
      <c r="AWE89"/>
      <c r="AWF89"/>
      <c r="AWG89"/>
      <c r="AWH89"/>
      <c r="AWI89"/>
      <c r="AWJ89"/>
      <c r="AWK89"/>
      <c r="AWL89"/>
      <c r="AWM89"/>
      <c r="AWN89"/>
      <c r="AWO89"/>
      <c r="AWP89"/>
      <c r="AWQ89"/>
      <c r="AWR89"/>
      <c r="AWS89"/>
    </row>
    <row r="90" spans="1:1293" s="62" customFormat="1" x14ac:dyDescent="0.2">
      <c r="A90" s="184"/>
      <c r="B90" s="292">
        <v>311</v>
      </c>
      <c r="C90" s="204"/>
      <c r="D90" s="293" t="s">
        <v>67</v>
      </c>
      <c r="E90" s="189">
        <f>SUM(E91)</f>
        <v>94515.72</v>
      </c>
      <c r="F90" s="189">
        <v>0</v>
      </c>
      <c r="G90" s="189">
        <f>SUM(G91)</f>
        <v>67306.3</v>
      </c>
      <c r="H90" s="299">
        <f t="shared" si="16"/>
        <v>71.211751865192369</v>
      </c>
      <c r="I90" s="350">
        <v>0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  <c r="AMM90"/>
      <c r="AMN90"/>
      <c r="AMO90"/>
      <c r="AMP90"/>
      <c r="AMQ90"/>
      <c r="AMR90"/>
      <c r="AMS90"/>
      <c r="AMT90"/>
      <c r="AMU90"/>
      <c r="AMV90"/>
      <c r="AMW90"/>
      <c r="AMX90"/>
      <c r="AMY90"/>
      <c r="AMZ90"/>
      <c r="ANA90"/>
      <c r="ANB90"/>
      <c r="ANC90"/>
      <c r="AND90"/>
      <c r="ANE90"/>
      <c r="ANF90"/>
      <c r="ANG90"/>
      <c r="ANH90"/>
      <c r="ANI90"/>
      <c r="ANJ90"/>
      <c r="ANK90"/>
      <c r="ANL90"/>
      <c r="ANM90"/>
      <c r="ANN90"/>
      <c r="ANO90"/>
      <c r="ANP90"/>
      <c r="ANQ90"/>
      <c r="ANR90"/>
      <c r="ANS90"/>
      <c r="ANT90"/>
      <c r="ANU90"/>
      <c r="ANV90"/>
      <c r="ANW90"/>
      <c r="ANX90"/>
      <c r="ANY90"/>
      <c r="ANZ90"/>
      <c r="AOA90"/>
      <c r="AOB90"/>
      <c r="AOC90"/>
      <c r="AOD90"/>
      <c r="AOE90"/>
      <c r="AOF90"/>
      <c r="AOG90"/>
      <c r="AOH90"/>
      <c r="AOI90"/>
      <c r="AOJ90"/>
      <c r="AOK90"/>
      <c r="AOL90"/>
      <c r="AOM90"/>
      <c r="AON90"/>
      <c r="AOO90"/>
      <c r="AOP90"/>
      <c r="AOQ90"/>
      <c r="AOR90"/>
      <c r="AOS90"/>
      <c r="AOT90"/>
      <c r="AOU90"/>
      <c r="AOV90"/>
      <c r="AOW90"/>
      <c r="AOX90"/>
      <c r="AOY90"/>
      <c r="AOZ90"/>
      <c r="APA90"/>
      <c r="APB90"/>
      <c r="APC90"/>
      <c r="APD90"/>
      <c r="APE90"/>
      <c r="APF90"/>
      <c r="APG90"/>
      <c r="APH90"/>
      <c r="API90"/>
      <c r="APJ90"/>
      <c r="APK90"/>
      <c r="APL90"/>
      <c r="APM90"/>
      <c r="APN90"/>
      <c r="APO90"/>
      <c r="APP90"/>
      <c r="APQ90"/>
      <c r="APR90"/>
      <c r="APS90"/>
      <c r="APT90"/>
      <c r="APU90"/>
      <c r="APV90"/>
      <c r="APW90"/>
      <c r="APX90"/>
      <c r="APY90"/>
      <c r="APZ90"/>
      <c r="AQA90"/>
      <c r="AQB90"/>
      <c r="AQC90"/>
      <c r="AQD90"/>
      <c r="AQE90"/>
      <c r="AQF90"/>
      <c r="AQG90"/>
      <c r="AQH90"/>
      <c r="AQI90"/>
      <c r="AQJ90"/>
      <c r="AQK90"/>
      <c r="AQL90"/>
      <c r="AQM90"/>
      <c r="AQN90"/>
      <c r="AQO90"/>
      <c r="AQP90"/>
      <c r="AQQ90"/>
      <c r="AQR90"/>
      <c r="AQS90"/>
      <c r="AQT90"/>
      <c r="AQU90"/>
      <c r="AQV90"/>
      <c r="AQW90"/>
      <c r="AQX90"/>
      <c r="AQY90"/>
      <c r="AQZ90"/>
      <c r="ARA90"/>
      <c r="ARB90"/>
      <c r="ARC90"/>
      <c r="ARD90"/>
      <c r="ARE90"/>
      <c r="ARF90"/>
      <c r="ARG90"/>
      <c r="ARH90"/>
      <c r="ARI90"/>
      <c r="ARJ90"/>
      <c r="ARK90"/>
      <c r="ARL90"/>
      <c r="ARM90"/>
      <c r="ARN90"/>
      <c r="ARO90"/>
      <c r="ARP90"/>
      <c r="ARQ90"/>
      <c r="ARR90"/>
      <c r="ARS90"/>
      <c r="ART90"/>
      <c r="ARU90"/>
      <c r="ARV90"/>
      <c r="ARW90"/>
      <c r="ARX90"/>
      <c r="ARY90"/>
      <c r="ARZ90"/>
      <c r="ASA90"/>
      <c r="ASB90"/>
      <c r="ASC90"/>
      <c r="ASD90"/>
      <c r="ASE90"/>
      <c r="ASF90"/>
      <c r="ASG90"/>
      <c r="ASH90"/>
      <c r="ASI90"/>
      <c r="ASJ90"/>
      <c r="ASK90"/>
      <c r="ASL90"/>
      <c r="ASM90"/>
      <c r="ASN90"/>
      <c r="ASO90"/>
      <c r="ASP90"/>
      <c r="ASQ90"/>
      <c r="ASR90"/>
      <c r="ASS90"/>
      <c r="AST90"/>
      <c r="ASU90"/>
      <c r="ASV90"/>
      <c r="ASW90"/>
      <c r="ASX90"/>
      <c r="ASY90"/>
      <c r="ASZ90"/>
      <c r="ATA90"/>
      <c r="ATB90"/>
      <c r="ATC90"/>
      <c r="ATD90"/>
      <c r="ATE90"/>
      <c r="ATF90"/>
      <c r="ATG90"/>
      <c r="ATH90"/>
      <c r="ATI90"/>
      <c r="ATJ90"/>
      <c r="ATK90"/>
      <c r="ATL90"/>
      <c r="ATM90"/>
      <c r="ATN90"/>
      <c r="ATO90"/>
      <c r="ATP90"/>
      <c r="ATQ90"/>
      <c r="ATR90"/>
      <c r="ATS90"/>
      <c r="ATT90"/>
      <c r="ATU90"/>
      <c r="ATV90"/>
      <c r="ATW90"/>
      <c r="ATX90"/>
      <c r="ATY90"/>
      <c r="ATZ90"/>
      <c r="AUA90"/>
      <c r="AUB90"/>
      <c r="AUC90"/>
      <c r="AUD90"/>
      <c r="AUE90"/>
      <c r="AUF90"/>
      <c r="AUG90"/>
      <c r="AUH90"/>
      <c r="AUI90"/>
      <c r="AUJ90"/>
      <c r="AUK90"/>
      <c r="AUL90"/>
      <c r="AUM90"/>
      <c r="AUN90"/>
      <c r="AUO90"/>
      <c r="AUP90"/>
      <c r="AUQ90"/>
      <c r="AUR90"/>
      <c r="AUS90"/>
      <c r="AUT90"/>
      <c r="AUU90"/>
      <c r="AUV90"/>
      <c r="AUW90"/>
      <c r="AUX90"/>
      <c r="AUY90"/>
      <c r="AUZ90"/>
      <c r="AVA90"/>
      <c r="AVB90"/>
      <c r="AVC90"/>
      <c r="AVD90"/>
      <c r="AVE90"/>
      <c r="AVF90"/>
      <c r="AVG90"/>
      <c r="AVH90"/>
      <c r="AVI90"/>
      <c r="AVJ90"/>
      <c r="AVK90"/>
      <c r="AVL90"/>
      <c r="AVM90"/>
      <c r="AVN90"/>
      <c r="AVO90"/>
      <c r="AVP90"/>
      <c r="AVQ90"/>
      <c r="AVR90"/>
      <c r="AVS90"/>
      <c r="AVT90"/>
      <c r="AVU90"/>
      <c r="AVV90"/>
      <c r="AVW90"/>
      <c r="AVX90"/>
      <c r="AVY90"/>
      <c r="AVZ90"/>
      <c r="AWA90"/>
      <c r="AWB90"/>
      <c r="AWC90"/>
      <c r="AWD90"/>
      <c r="AWE90"/>
      <c r="AWF90"/>
      <c r="AWG90"/>
      <c r="AWH90"/>
      <c r="AWI90"/>
      <c r="AWJ90"/>
      <c r="AWK90"/>
      <c r="AWL90"/>
      <c r="AWM90"/>
      <c r="AWN90"/>
      <c r="AWO90"/>
      <c r="AWP90"/>
      <c r="AWQ90"/>
      <c r="AWR90"/>
      <c r="AWS90"/>
    </row>
    <row r="91" spans="1:1293" s="59" customFormat="1" x14ac:dyDescent="0.2">
      <c r="A91" s="296"/>
      <c r="B91" s="203">
        <v>3111</v>
      </c>
      <c r="C91" s="204"/>
      <c r="D91" s="204" t="s">
        <v>97</v>
      </c>
      <c r="E91" s="294">
        <v>94515.72</v>
      </c>
      <c r="F91" s="294">
        <v>0</v>
      </c>
      <c r="G91" s="294">
        <v>67306.3</v>
      </c>
      <c r="H91" s="294">
        <f t="shared" si="16"/>
        <v>71.211751865192369</v>
      </c>
      <c r="I91" s="295">
        <v>0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  <c r="AMM91"/>
      <c r="AMN91"/>
      <c r="AMO91"/>
      <c r="AMP91"/>
      <c r="AMQ91"/>
      <c r="AMR91"/>
      <c r="AMS91"/>
      <c r="AMT91"/>
      <c r="AMU91"/>
      <c r="AMV91"/>
      <c r="AMW91"/>
      <c r="AMX91"/>
      <c r="AMY91"/>
      <c r="AMZ91"/>
      <c r="ANA91"/>
      <c r="ANB91"/>
      <c r="ANC91"/>
      <c r="AND91"/>
      <c r="ANE91"/>
      <c r="ANF91"/>
      <c r="ANG91"/>
      <c r="ANH91"/>
      <c r="ANI91"/>
      <c r="ANJ91"/>
      <c r="ANK91"/>
      <c r="ANL91"/>
      <c r="ANM91"/>
      <c r="ANN91"/>
      <c r="ANO91"/>
      <c r="ANP91"/>
      <c r="ANQ91"/>
      <c r="ANR91"/>
      <c r="ANS91"/>
      <c r="ANT91"/>
      <c r="ANU91"/>
      <c r="ANV91"/>
      <c r="ANW91"/>
      <c r="ANX91"/>
      <c r="ANY91"/>
      <c r="ANZ91"/>
      <c r="AOA91"/>
      <c r="AOB91"/>
      <c r="AOC91"/>
      <c r="AOD91"/>
      <c r="AOE91"/>
      <c r="AOF91"/>
      <c r="AOG91"/>
      <c r="AOH91"/>
      <c r="AOI91"/>
      <c r="AOJ91"/>
      <c r="AOK91"/>
      <c r="AOL91"/>
      <c r="AOM91"/>
      <c r="AON91"/>
      <c r="AOO91"/>
      <c r="AOP91"/>
      <c r="AOQ91"/>
      <c r="AOR91"/>
      <c r="AOS91"/>
      <c r="AOT91"/>
      <c r="AOU91"/>
      <c r="AOV91"/>
      <c r="AOW91"/>
      <c r="AOX91"/>
      <c r="AOY91"/>
      <c r="AOZ91"/>
      <c r="APA91"/>
      <c r="APB91"/>
      <c r="APC91"/>
      <c r="APD91"/>
      <c r="APE91"/>
      <c r="APF91"/>
      <c r="APG91"/>
      <c r="APH91"/>
      <c r="API91"/>
      <c r="APJ91"/>
      <c r="APK91"/>
      <c r="APL91"/>
      <c r="APM91"/>
      <c r="APN91"/>
      <c r="APO91"/>
      <c r="APP91"/>
      <c r="APQ91"/>
      <c r="APR91"/>
      <c r="APS91"/>
      <c r="APT91"/>
      <c r="APU91"/>
      <c r="APV91"/>
      <c r="APW91"/>
      <c r="APX91"/>
      <c r="APY91"/>
      <c r="APZ91"/>
      <c r="AQA91"/>
      <c r="AQB91"/>
      <c r="AQC91"/>
      <c r="AQD91"/>
      <c r="AQE91"/>
      <c r="AQF91"/>
      <c r="AQG91"/>
      <c r="AQH91"/>
      <c r="AQI91"/>
      <c r="AQJ91"/>
      <c r="AQK91"/>
      <c r="AQL91"/>
      <c r="AQM91"/>
      <c r="AQN91"/>
      <c r="AQO91"/>
      <c r="AQP91"/>
      <c r="AQQ91"/>
      <c r="AQR91"/>
      <c r="AQS91"/>
      <c r="AQT91"/>
      <c r="AQU91"/>
      <c r="AQV91"/>
      <c r="AQW91"/>
      <c r="AQX91"/>
      <c r="AQY91"/>
      <c r="AQZ91"/>
      <c r="ARA91"/>
      <c r="ARB91"/>
      <c r="ARC91"/>
      <c r="ARD91"/>
      <c r="ARE91"/>
      <c r="ARF91"/>
      <c r="ARG91"/>
      <c r="ARH91"/>
      <c r="ARI91"/>
      <c r="ARJ91"/>
      <c r="ARK91"/>
      <c r="ARL91"/>
      <c r="ARM91"/>
      <c r="ARN91"/>
      <c r="ARO91"/>
      <c r="ARP91"/>
      <c r="ARQ91"/>
      <c r="ARR91"/>
      <c r="ARS91"/>
      <c r="ART91"/>
      <c r="ARU91"/>
      <c r="ARV91"/>
      <c r="ARW91"/>
      <c r="ARX91"/>
      <c r="ARY91"/>
      <c r="ARZ91"/>
      <c r="ASA91"/>
      <c r="ASB91"/>
      <c r="ASC91"/>
      <c r="ASD91"/>
      <c r="ASE91"/>
      <c r="ASF91"/>
      <c r="ASG91"/>
      <c r="ASH91"/>
      <c r="ASI91"/>
      <c r="ASJ91"/>
      <c r="ASK91"/>
      <c r="ASL91"/>
      <c r="ASM91"/>
      <c r="ASN91"/>
      <c r="ASO91"/>
      <c r="ASP91"/>
      <c r="ASQ91"/>
      <c r="ASR91"/>
      <c r="ASS91"/>
      <c r="AST91"/>
      <c r="ASU91"/>
      <c r="ASV91"/>
      <c r="ASW91"/>
      <c r="ASX91"/>
      <c r="ASY91"/>
      <c r="ASZ91"/>
      <c r="ATA91"/>
      <c r="ATB91"/>
      <c r="ATC91"/>
      <c r="ATD91"/>
      <c r="ATE91"/>
      <c r="ATF91"/>
      <c r="ATG91"/>
      <c r="ATH91"/>
      <c r="ATI91"/>
      <c r="ATJ91"/>
      <c r="ATK91"/>
      <c r="ATL91"/>
      <c r="ATM91"/>
      <c r="ATN91"/>
      <c r="ATO91"/>
      <c r="ATP91"/>
      <c r="ATQ91"/>
      <c r="ATR91"/>
      <c r="ATS91"/>
      <c r="ATT91"/>
      <c r="ATU91"/>
      <c r="ATV91"/>
      <c r="ATW91"/>
      <c r="ATX91"/>
      <c r="ATY91"/>
      <c r="ATZ91"/>
      <c r="AUA91"/>
      <c r="AUB91"/>
      <c r="AUC91"/>
      <c r="AUD91"/>
      <c r="AUE91"/>
      <c r="AUF91"/>
      <c r="AUG91"/>
      <c r="AUH91"/>
      <c r="AUI91"/>
      <c r="AUJ91"/>
      <c r="AUK91"/>
      <c r="AUL91"/>
      <c r="AUM91"/>
      <c r="AUN91"/>
      <c r="AUO91"/>
      <c r="AUP91"/>
      <c r="AUQ91"/>
      <c r="AUR91"/>
      <c r="AUS91"/>
      <c r="AUT91"/>
      <c r="AUU91"/>
      <c r="AUV91"/>
      <c r="AUW91"/>
      <c r="AUX91"/>
      <c r="AUY91"/>
      <c r="AUZ91"/>
      <c r="AVA91"/>
      <c r="AVB91"/>
      <c r="AVC91"/>
      <c r="AVD91"/>
      <c r="AVE91"/>
      <c r="AVF91"/>
      <c r="AVG91"/>
      <c r="AVH91"/>
      <c r="AVI91"/>
      <c r="AVJ91"/>
      <c r="AVK91"/>
      <c r="AVL91"/>
      <c r="AVM91"/>
      <c r="AVN91"/>
      <c r="AVO91"/>
      <c r="AVP91"/>
      <c r="AVQ91"/>
      <c r="AVR91"/>
      <c r="AVS91"/>
      <c r="AVT91"/>
      <c r="AVU91"/>
      <c r="AVV91"/>
      <c r="AVW91"/>
      <c r="AVX91"/>
      <c r="AVY91"/>
      <c r="AVZ91"/>
      <c r="AWA91"/>
      <c r="AWB91"/>
      <c r="AWC91"/>
      <c r="AWD91"/>
      <c r="AWE91"/>
      <c r="AWF91"/>
      <c r="AWG91"/>
      <c r="AWH91"/>
      <c r="AWI91"/>
      <c r="AWJ91"/>
      <c r="AWK91"/>
      <c r="AWL91"/>
      <c r="AWM91"/>
      <c r="AWN91"/>
      <c r="AWO91"/>
      <c r="AWP91"/>
      <c r="AWQ91"/>
      <c r="AWR91"/>
      <c r="AWS91"/>
    </row>
    <row r="92" spans="1:1293" s="59" customFormat="1" x14ac:dyDescent="0.2">
      <c r="A92" s="296"/>
      <c r="B92" s="206" t="s">
        <v>244</v>
      </c>
      <c r="C92" s="207"/>
      <c r="D92" s="207" t="s">
        <v>71</v>
      </c>
      <c r="E92" s="299">
        <f>E93</f>
        <v>51688.03</v>
      </c>
      <c r="F92" s="299">
        <v>0</v>
      </c>
      <c r="G92" s="299">
        <f>G93</f>
        <v>76597.210000000006</v>
      </c>
      <c r="H92" s="299">
        <f t="shared" si="16"/>
        <v>148.19138976664425</v>
      </c>
      <c r="I92" s="350">
        <v>0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  <c r="AMM92"/>
      <c r="AMN92"/>
      <c r="AMO92"/>
      <c r="AMP92"/>
      <c r="AMQ92"/>
      <c r="AMR92"/>
      <c r="AMS92"/>
      <c r="AMT92"/>
      <c r="AMU92"/>
      <c r="AMV92"/>
      <c r="AMW92"/>
      <c r="AMX92"/>
      <c r="AMY92"/>
      <c r="AMZ92"/>
      <c r="ANA92"/>
      <c r="ANB92"/>
      <c r="ANC92"/>
      <c r="AND92"/>
      <c r="ANE92"/>
      <c r="ANF92"/>
      <c r="ANG92"/>
      <c r="ANH92"/>
      <c r="ANI92"/>
      <c r="ANJ92"/>
      <c r="ANK92"/>
      <c r="ANL92"/>
      <c r="ANM92"/>
      <c r="ANN92"/>
      <c r="ANO92"/>
      <c r="ANP92"/>
      <c r="ANQ92"/>
      <c r="ANR92"/>
      <c r="ANS92"/>
      <c r="ANT92"/>
      <c r="ANU92"/>
      <c r="ANV92"/>
      <c r="ANW92"/>
      <c r="ANX92"/>
      <c r="ANY92"/>
      <c r="ANZ92"/>
      <c r="AOA92"/>
      <c r="AOB92"/>
      <c r="AOC92"/>
      <c r="AOD92"/>
      <c r="AOE92"/>
      <c r="AOF92"/>
      <c r="AOG92"/>
      <c r="AOH92"/>
      <c r="AOI92"/>
      <c r="AOJ92"/>
      <c r="AOK92"/>
      <c r="AOL92"/>
      <c r="AOM92"/>
      <c r="AON92"/>
      <c r="AOO92"/>
      <c r="AOP92"/>
      <c r="AOQ92"/>
      <c r="AOR92"/>
      <c r="AOS92"/>
      <c r="AOT92"/>
      <c r="AOU92"/>
      <c r="AOV92"/>
      <c r="AOW92"/>
      <c r="AOX92"/>
      <c r="AOY92"/>
      <c r="AOZ92"/>
      <c r="APA92"/>
      <c r="APB92"/>
      <c r="APC92"/>
      <c r="APD92"/>
      <c r="APE92"/>
      <c r="APF92"/>
      <c r="APG92"/>
      <c r="APH92"/>
      <c r="API92"/>
      <c r="APJ92"/>
      <c r="APK92"/>
      <c r="APL92"/>
      <c r="APM92"/>
      <c r="APN92"/>
      <c r="APO92"/>
      <c r="APP92"/>
      <c r="APQ92"/>
      <c r="APR92"/>
      <c r="APS92"/>
      <c r="APT92"/>
      <c r="APU92"/>
      <c r="APV92"/>
      <c r="APW92"/>
      <c r="APX92"/>
      <c r="APY92"/>
      <c r="APZ92"/>
      <c r="AQA92"/>
      <c r="AQB92"/>
      <c r="AQC92"/>
      <c r="AQD92"/>
      <c r="AQE92"/>
      <c r="AQF92"/>
      <c r="AQG92"/>
      <c r="AQH92"/>
      <c r="AQI92"/>
      <c r="AQJ92"/>
      <c r="AQK92"/>
      <c r="AQL92"/>
      <c r="AQM92"/>
      <c r="AQN92"/>
      <c r="AQO92"/>
      <c r="AQP92"/>
      <c r="AQQ92"/>
      <c r="AQR92"/>
      <c r="AQS92"/>
      <c r="AQT92"/>
      <c r="AQU92"/>
      <c r="AQV92"/>
      <c r="AQW92"/>
      <c r="AQX92"/>
      <c r="AQY92"/>
      <c r="AQZ92"/>
      <c r="ARA92"/>
      <c r="ARB92"/>
      <c r="ARC92"/>
      <c r="ARD92"/>
      <c r="ARE92"/>
      <c r="ARF92"/>
      <c r="ARG92"/>
      <c r="ARH92"/>
      <c r="ARI92"/>
      <c r="ARJ92"/>
      <c r="ARK92"/>
      <c r="ARL92"/>
      <c r="ARM92"/>
      <c r="ARN92"/>
      <c r="ARO92"/>
      <c r="ARP92"/>
      <c r="ARQ92"/>
      <c r="ARR92"/>
      <c r="ARS92"/>
      <c r="ART92"/>
      <c r="ARU92"/>
      <c r="ARV92"/>
      <c r="ARW92"/>
      <c r="ARX92"/>
      <c r="ARY92"/>
      <c r="ARZ92"/>
      <c r="ASA92"/>
      <c r="ASB92"/>
      <c r="ASC92"/>
      <c r="ASD92"/>
      <c r="ASE92"/>
      <c r="ASF92"/>
      <c r="ASG92"/>
      <c r="ASH92"/>
      <c r="ASI92"/>
      <c r="ASJ92"/>
      <c r="ASK92"/>
      <c r="ASL92"/>
      <c r="ASM92"/>
      <c r="ASN92"/>
      <c r="ASO92"/>
      <c r="ASP92"/>
      <c r="ASQ92"/>
      <c r="ASR92"/>
      <c r="ASS92"/>
      <c r="AST92"/>
      <c r="ASU92"/>
      <c r="ASV92"/>
      <c r="ASW92"/>
      <c r="ASX92"/>
      <c r="ASY92"/>
      <c r="ASZ92"/>
      <c r="ATA92"/>
      <c r="ATB92"/>
      <c r="ATC92"/>
      <c r="ATD92"/>
      <c r="ATE92"/>
      <c r="ATF92"/>
      <c r="ATG92"/>
      <c r="ATH92"/>
      <c r="ATI92"/>
      <c r="ATJ92"/>
      <c r="ATK92"/>
      <c r="ATL92"/>
      <c r="ATM92"/>
      <c r="ATN92"/>
      <c r="ATO92"/>
      <c r="ATP92"/>
      <c r="ATQ92"/>
      <c r="ATR92"/>
      <c r="ATS92"/>
      <c r="ATT92"/>
      <c r="ATU92"/>
      <c r="ATV92"/>
      <c r="ATW92"/>
      <c r="ATX92"/>
      <c r="ATY92"/>
      <c r="ATZ92"/>
      <c r="AUA92"/>
      <c r="AUB92"/>
      <c r="AUC92"/>
      <c r="AUD92"/>
      <c r="AUE92"/>
      <c r="AUF92"/>
      <c r="AUG92"/>
      <c r="AUH92"/>
      <c r="AUI92"/>
      <c r="AUJ92"/>
      <c r="AUK92"/>
      <c r="AUL92"/>
      <c r="AUM92"/>
      <c r="AUN92"/>
      <c r="AUO92"/>
      <c r="AUP92"/>
      <c r="AUQ92"/>
      <c r="AUR92"/>
      <c r="AUS92"/>
      <c r="AUT92"/>
      <c r="AUU92"/>
      <c r="AUV92"/>
      <c r="AUW92"/>
      <c r="AUX92"/>
      <c r="AUY92"/>
      <c r="AUZ92"/>
      <c r="AVA92"/>
      <c r="AVB92"/>
      <c r="AVC92"/>
      <c r="AVD92"/>
      <c r="AVE92"/>
      <c r="AVF92"/>
      <c r="AVG92"/>
      <c r="AVH92"/>
      <c r="AVI92"/>
      <c r="AVJ92"/>
      <c r="AVK92"/>
      <c r="AVL92"/>
      <c r="AVM92"/>
      <c r="AVN92"/>
      <c r="AVO92"/>
      <c r="AVP92"/>
      <c r="AVQ92"/>
      <c r="AVR92"/>
      <c r="AVS92"/>
      <c r="AVT92"/>
      <c r="AVU92"/>
      <c r="AVV92"/>
      <c r="AVW92"/>
      <c r="AVX92"/>
      <c r="AVY92"/>
      <c r="AVZ92"/>
      <c r="AWA92"/>
      <c r="AWB92"/>
      <c r="AWC92"/>
      <c r="AWD92"/>
      <c r="AWE92"/>
      <c r="AWF92"/>
      <c r="AWG92"/>
      <c r="AWH92"/>
      <c r="AWI92"/>
      <c r="AWJ92"/>
      <c r="AWK92"/>
      <c r="AWL92"/>
      <c r="AWM92"/>
      <c r="AWN92"/>
      <c r="AWO92"/>
      <c r="AWP92"/>
      <c r="AWQ92"/>
      <c r="AWR92"/>
      <c r="AWS92"/>
    </row>
    <row r="93" spans="1:1293" s="59" customFormat="1" x14ac:dyDescent="0.2">
      <c r="A93" s="296"/>
      <c r="B93" s="203" t="s">
        <v>109</v>
      </c>
      <c r="C93" s="204"/>
      <c r="D93" s="204" t="s">
        <v>71</v>
      </c>
      <c r="E93" s="294">
        <v>51688.03</v>
      </c>
      <c r="F93" s="294">
        <v>0</v>
      </c>
      <c r="G93" s="294">
        <v>76597.210000000006</v>
      </c>
      <c r="H93" s="294">
        <f t="shared" si="16"/>
        <v>148.19138976664425</v>
      </c>
      <c r="I93" s="295">
        <v>0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  <c r="AML93"/>
      <c r="AMM93"/>
      <c r="AMN93"/>
      <c r="AMO93"/>
      <c r="AMP93"/>
      <c r="AMQ93"/>
      <c r="AMR93"/>
      <c r="AMS93"/>
      <c r="AMT93"/>
      <c r="AMU93"/>
      <c r="AMV93"/>
      <c r="AMW93"/>
      <c r="AMX93"/>
      <c r="AMY93"/>
      <c r="AMZ93"/>
      <c r="ANA93"/>
      <c r="ANB93"/>
      <c r="ANC93"/>
      <c r="AND93"/>
      <c r="ANE93"/>
      <c r="ANF93"/>
      <c r="ANG93"/>
      <c r="ANH93"/>
      <c r="ANI93"/>
      <c r="ANJ93"/>
      <c r="ANK93"/>
      <c r="ANL93"/>
      <c r="ANM93"/>
      <c r="ANN93"/>
      <c r="ANO93"/>
      <c r="ANP93"/>
      <c r="ANQ93"/>
      <c r="ANR93"/>
      <c r="ANS93"/>
      <c r="ANT93"/>
      <c r="ANU93"/>
      <c r="ANV93"/>
      <c r="ANW93"/>
      <c r="ANX93"/>
      <c r="ANY93"/>
      <c r="ANZ93"/>
      <c r="AOA93"/>
      <c r="AOB93"/>
      <c r="AOC93"/>
      <c r="AOD93"/>
      <c r="AOE93"/>
      <c r="AOF93"/>
      <c r="AOG93"/>
      <c r="AOH93"/>
      <c r="AOI93"/>
      <c r="AOJ93"/>
      <c r="AOK93"/>
      <c r="AOL93"/>
      <c r="AOM93"/>
      <c r="AON93"/>
      <c r="AOO93"/>
      <c r="AOP93"/>
      <c r="AOQ93"/>
      <c r="AOR93"/>
      <c r="AOS93"/>
      <c r="AOT93"/>
      <c r="AOU93"/>
      <c r="AOV93"/>
      <c r="AOW93"/>
      <c r="AOX93"/>
      <c r="AOY93"/>
      <c r="AOZ93"/>
      <c r="APA93"/>
      <c r="APB93"/>
      <c r="APC93"/>
      <c r="APD93"/>
      <c r="APE93"/>
      <c r="APF93"/>
      <c r="APG93"/>
      <c r="APH93"/>
      <c r="API93"/>
      <c r="APJ93"/>
      <c r="APK93"/>
      <c r="APL93"/>
      <c r="APM93"/>
      <c r="APN93"/>
      <c r="APO93"/>
      <c r="APP93"/>
      <c r="APQ93"/>
      <c r="APR93"/>
      <c r="APS93"/>
      <c r="APT93"/>
      <c r="APU93"/>
      <c r="APV93"/>
      <c r="APW93"/>
      <c r="APX93"/>
      <c r="APY93"/>
      <c r="APZ93"/>
      <c r="AQA93"/>
      <c r="AQB93"/>
      <c r="AQC93"/>
      <c r="AQD93"/>
      <c r="AQE93"/>
      <c r="AQF93"/>
      <c r="AQG93"/>
      <c r="AQH93"/>
      <c r="AQI93"/>
      <c r="AQJ93"/>
      <c r="AQK93"/>
      <c r="AQL93"/>
      <c r="AQM93"/>
      <c r="AQN93"/>
      <c r="AQO93"/>
      <c r="AQP93"/>
      <c r="AQQ93"/>
      <c r="AQR93"/>
      <c r="AQS93"/>
      <c r="AQT93"/>
      <c r="AQU93"/>
      <c r="AQV93"/>
      <c r="AQW93"/>
      <c r="AQX93"/>
      <c r="AQY93"/>
      <c r="AQZ93"/>
      <c r="ARA93"/>
      <c r="ARB93"/>
      <c r="ARC93"/>
      <c r="ARD93"/>
      <c r="ARE93"/>
      <c r="ARF93"/>
      <c r="ARG93"/>
      <c r="ARH93"/>
      <c r="ARI93"/>
      <c r="ARJ93"/>
      <c r="ARK93"/>
      <c r="ARL93"/>
      <c r="ARM93"/>
      <c r="ARN93"/>
      <c r="ARO93"/>
      <c r="ARP93"/>
      <c r="ARQ93"/>
      <c r="ARR93"/>
      <c r="ARS93"/>
      <c r="ART93"/>
      <c r="ARU93"/>
      <c r="ARV93"/>
      <c r="ARW93"/>
      <c r="ARX93"/>
      <c r="ARY93"/>
      <c r="ARZ93"/>
      <c r="ASA93"/>
      <c r="ASB93"/>
      <c r="ASC93"/>
      <c r="ASD93"/>
      <c r="ASE93"/>
      <c r="ASF93"/>
      <c r="ASG93"/>
      <c r="ASH93"/>
      <c r="ASI93"/>
      <c r="ASJ93"/>
      <c r="ASK93"/>
      <c r="ASL93"/>
      <c r="ASM93"/>
      <c r="ASN93"/>
      <c r="ASO93"/>
      <c r="ASP93"/>
      <c r="ASQ93"/>
      <c r="ASR93"/>
      <c r="ASS93"/>
      <c r="AST93"/>
      <c r="ASU93"/>
      <c r="ASV93"/>
      <c r="ASW93"/>
      <c r="ASX93"/>
      <c r="ASY93"/>
      <c r="ASZ93"/>
      <c r="ATA93"/>
      <c r="ATB93"/>
      <c r="ATC93"/>
      <c r="ATD93"/>
      <c r="ATE93"/>
      <c r="ATF93"/>
      <c r="ATG93"/>
      <c r="ATH93"/>
      <c r="ATI93"/>
      <c r="ATJ93"/>
      <c r="ATK93"/>
      <c r="ATL93"/>
      <c r="ATM93"/>
      <c r="ATN93"/>
      <c r="ATO93"/>
      <c r="ATP93"/>
      <c r="ATQ93"/>
      <c r="ATR93"/>
      <c r="ATS93"/>
      <c r="ATT93"/>
      <c r="ATU93"/>
      <c r="ATV93"/>
      <c r="ATW93"/>
      <c r="ATX93"/>
      <c r="ATY93"/>
      <c r="ATZ93"/>
      <c r="AUA93"/>
      <c r="AUB93"/>
      <c r="AUC93"/>
      <c r="AUD93"/>
      <c r="AUE93"/>
      <c r="AUF93"/>
      <c r="AUG93"/>
      <c r="AUH93"/>
      <c r="AUI93"/>
      <c r="AUJ93"/>
      <c r="AUK93"/>
      <c r="AUL93"/>
      <c r="AUM93"/>
      <c r="AUN93"/>
      <c r="AUO93"/>
      <c r="AUP93"/>
      <c r="AUQ93"/>
      <c r="AUR93"/>
      <c r="AUS93"/>
      <c r="AUT93"/>
      <c r="AUU93"/>
      <c r="AUV93"/>
      <c r="AUW93"/>
      <c r="AUX93"/>
      <c r="AUY93"/>
      <c r="AUZ93"/>
      <c r="AVA93"/>
      <c r="AVB93"/>
      <c r="AVC93"/>
      <c r="AVD93"/>
      <c r="AVE93"/>
      <c r="AVF93"/>
      <c r="AVG93"/>
      <c r="AVH93"/>
      <c r="AVI93"/>
      <c r="AVJ93"/>
      <c r="AVK93"/>
      <c r="AVL93"/>
      <c r="AVM93"/>
      <c r="AVN93"/>
      <c r="AVO93"/>
      <c r="AVP93"/>
      <c r="AVQ93"/>
      <c r="AVR93"/>
      <c r="AVS93"/>
      <c r="AVT93"/>
      <c r="AVU93"/>
      <c r="AVV93"/>
      <c r="AVW93"/>
      <c r="AVX93"/>
      <c r="AVY93"/>
      <c r="AVZ93"/>
      <c r="AWA93"/>
      <c r="AWB93"/>
      <c r="AWC93"/>
      <c r="AWD93"/>
      <c r="AWE93"/>
      <c r="AWF93"/>
      <c r="AWG93"/>
      <c r="AWH93"/>
      <c r="AWI93"/>
      <c r="AWJ93"/>
      <c r="AWK93"/>
      <c r="AWL93"/>
      <c r="AWM93"/>
      <c r="AWN93"/>
      <c r="AWO93"/>
      <c r="AWP93"/>
      <c r="AWQ93"/>
      <c r="AWR93"/>
      <c r="AWS93"/>
    </row>
    <row r="94" spans="1:1293" s="59" customFormat="1" x14ac:dyDescent="0.2">
      <c r="A94" s="296"/>
      <c r="B94" s="206" t="s">
        <v>245</v>
      </c>
      <c r="C94" s="207"/>
      <c r="D94" s="207" t="s">
        <v>68</v>
      </c>
      <c r="E94" s="299">
        <f>E95</f>
        <v>15607.14</v>
      </c>
      <c r="F94" s="299">
        <v>0</v>
      </c>
      <c r="G94" s="299">
        <f>G95</f>
        <v>11780.33</v>
      </c>
      <c r="H94" s="299">
        <f t="shared" si="16"/>
        <v>75.4803891039614</v>
      </c>
      <c r="I94" s="350">
        <v>0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  <c r="AMM94"/>
      <c r="AMN94"/>
      <c r="AMO94"/>
      <c r="AMP94"/>
      <c r="AMQ94"/>
      <c r="AMR94"/>
      <c r="AMS94"/>
      <c r="AMT94"/>
      <c r="AMU94"/>
      <c r="AMV94"/>
      <c r="AMW94"/>
      <c r="AMX94"/>
      <c r="AMY94"/>
      <c r="AMZ94"/>
      <c r="ANA94"/>
      <c r="ANB94"/>
      <c r="ANC94"/>
      <c r="AND94"/>
      <c r="ANE94"/>
      <c r="ANF94"/>
      <c r="ANG94"/>
      <c r="ANH94"/>
      <c r="ANI94"/>
      <c r="ANJ94"/>
      <c r="ANK94"/>
      <c r="ANL94"/>
      <c r="ANM94"/>
      <c r="ANN94"/>
      <c r="ANO94"/>
      <c r="ANP94"/>
      <c r="ANQ94"/>
      <c r="ANR94"/>
      <c r="ANS94"/>
      <c r="ANT94"/>
      <c r="ANU94"/>
      <c r="ANV94"/>
      <c r="ANW94"/>
      <c r="ANX94"/>
      <c r="ANY94"/>
      <c r="ANZ94"/>
      <c r="AOA94"/>
      <c r="AOB94"/>
      <c r="AOC94"/>
      <c r="AOD94"/>
      <c r="AOE94"/>
      <c r="AOF94"/>
      <c r="AOG94"/>
      <c r="AOH94"/>
      <c r="AOI94"/>
      <c r="AOJ94"/>
      <c r="AOK94"/>
      <c r="AOL94"/>
      <c r="AOM94"/>
      <c r="AON94"/>
      <c r="AOO94"/>
      <c r="AOP94"/>
      <c r="AOQ94"/>
      <c r="AOR94"/>
      <c r="AOS94"/>
      <c r="AOT94"/>
      <c r="AOU94"/>
      <c r="AOV94"/>
      <c r="AOW94"/>
      <c r="AOX94"/>
      <c r="AOY94"/>
      <c r="AOZ94"/>
      <c r="APA94"/>
      <c r="APB94"/>
      <c r="APC94"/>
      <c r="APD94"/>
      <c r="APE94"/>
      <c r="APF94"/>
      <c r="APG94"/>
      <c r="APH94"/>
      <c r="API94"/>
      <c r="APJ94"/>
      <c r="APK94"/>
      <c r="APL94"/>
      <c r="APM94"/>
      <c r="APN94"/>
      <c r="APO94"/>
      <c r="APP94"/>
      <c r="APQ94"/>
      <c r="APR94"/>
      <c r="APS94"/>
      <c r="APT94"/>
      <c r="APU94"/>
      <c r="APV94"/>
      <c r="APW94"/>
      <c r="APX94"/>
      <c r="APY94"/>
      <c r="APZ94"/>
      <c r="AQA94"/>
      <c r="AQB94"/>
      <c r="AQC94"/>
      <c r="AQD94"/>
      <c r="AQE94"/>
      <c r="AQF94"/>
      <c r="AQG94"/>
      <c r="AQH94"/>
      <c r="AQI94"/>
      <c r="AQJ94"/>
      <c r="AQK94"/>
      <c r="AQL94"/>
      <c r="AQM94"/>
      <c r="AQN94"/>
      <c r="AQO94"/>
      <c r="AQP94"/>
      <c r="AQQ94"/>
      <c r="AQR94"/>
      <c r="AQS94"/>
      <c r="AQT94"/>
      <c r="AQU94"/>
      <c r="AQV94"/>
      <c r="AQW94"/>
      <c r="AQX94"/>
      <c r="AQY94"/>
      <c r="AQZ94"/>
      <c r="ARA94"/>
      <c r="ARB94"/>
      <c r="ARC94"/>
      <c r="ARD94"/>
      <c r="ARE94"/>
      <c r="ARF94"/>
      <c r="ARG94"/>
      <c r="ARH94"/>
      <c r="ARI94"/>
      <c r="ARJ94"/>
      <c r="ARK94"/>
      <c r="ARL94"/>
      <c r="ARM94"/>
      <c r="ARN94"/>
      <c r="ARO94"/>
      <c r="ARP94"/>
      <c r="ARQ94"/>
      <c r="ARR94"/>
      <c r="ARS94"/>
      <c r="ART94"/>
      <c r="ARU94"/>
      <c r="ARV94"/>
      <c r="ARW94"/>
      <c r="ARX94"/>
      <c r="ARY94"/>
      <c r="ARZ94"/>
      <c r="ASA94"/>
      <c r="ASB94"/>
      <c r="ASC94"/>
      <c r="ASD94"/>
      <c r="ASE94"/>
      <c r="ASF94"/>
      <c r="ASG94"/>
      <c r="ASH94"/>
      <c r="ASI94"/>
      <c r="ASJ94"/>
      <c r="ASK94"/>
      <c r="ASL94"/>
      <c r="ASM94"/>
      <c r="ASN94"/>
      <c r="ASO94"/>
      <c r="ASP94"/>
      <c r="ASQ94"/>
      <c r="ASR94"/>
      <c r="ASS94"/>
      <c r="AST94"/>
      <c r="ASU94"/>
      <c r="ASV94"/>
      <c r="ASW94"/>
      <c r="ASX94"/>
      <c r="ASY94"/>
      <c r="ASZ94"/>
      <c r="ATA94"/>
      <c r="ATB94"/>
      <c r="ATC94"/>
      <c r="ATD94"/>
      <c r="ATE94"/>
      <c r="ATF94"/>
      <c r="ATG94"/>
      <c r="ATH94"/>
      <c r="ATI94"/>
      <c r="ATJ94"/>
      <c r="ATK94"/>
      <c r="ATL94"/>
      <c r="ATM94"/>
      <c r="ATN94"/>
      <c r="ATO94"/>
      <c r="ATP94"/>
      <c r="ATQ94"/>
      <c r="ATR94"/>
      <c r="ATS94"/>
      <c r="ATT94"/>
      <c r="ATU94"/>
      <c r="ATV94"/>
      <c r="ATW94"/>
      <c r="ATX94"/>
      <c r="ATY94"/>
      <c r="ATZ94"/>
      <c r="AUA94"/>
      <c r="AUB94"/>
      <c r="AUC94"/>
      <c r="AUD94"/>
      <c r="AUE94"/>
      <c r="AUF94"/>
      <c r="AUG94"/>
      <c r="AUH94"/>
      <c r="AUI94"/>
      <c r="AUJ94"/>
      <c r="AUK94"/>
      <c r="AUL94"/>
      <c r="AUM94"/>
      <c r="AUN94"/>
      <c r="AUO94"/>
      <c r="AUP94"/>
      <c r="AUQ94"/>
      <c r="AUR94"/>
      <c r="AUS94"/>
      <c r="AUT94"/>
      <c r="AUU94"/>
      <c r="AUV94"/>
      <c r="AUW94"/>
      <c r="AUX94"/>
      <c r="AUY94"/>
      <c r="AUZ94"/>
      <c r="AVA94"/>
      <c r="AVB94"/>
      <c r="AVC94"/>
      <c r="AVD94"/>
      <c r="AVE94"/>
      <c r="AVF94"/>
      <c r="AVG94"/>
      <c r="AVH94"/>
      <c r="AVI94"/>
      <c r="AVJ94"/>
      <c r="AVK94"/>
      <c r="AVL94"/>
      <c r="AVM94"/>
      <c r="AVN94"/>
      <c r="AVO94"/>
      <c r="AVP94"/>
      <c r="AVQ94"/>
      <c r="AVR94"/>
      <c r="AVS94"/>
      <c r="AVT94"/>
      <c r="AVU94"/>
      <c r="AVV94"/>
      <c r="AVW94"/>
      <c r="AVX94"/>
      <c r="AVY94"/>
      <c r="AVZ94"/>
      <c r="AWA94"/>
      <c r="AWB94"/>
      <c r="AWC94"/>
      <c r="AWD94"/>
      <c r="AWE94"/>
      <c r="AWF94"/>
      <c r="AWG94"/>
      <c r="AWH94"/>
      <c r="AWI94"/>
      <c r="AWJ94"/>
      <c r="AWK94"/>
      <c r="AWL94"/>
      <c r="AWM94"/>
      <c r="AWN94"/>
      <c r="AWO94"/>
      <c r="AWP94"/>
      <c r="AWQ94"/>
      <c r="AWR94"/>
      <c r="AWS94"/>
    </row>
    <row r="95" spans="1:1293" s="59" customFormat="1" x14ac:dyDescent="0.2">
      <c r="A95" s="296"/>
      <c r="B95" s="203" t="s">
        <v>229</v>
      </c>
      <c r="C95" s="204"/>
      <c r="D95" s="204" t="s">
        <v>98</v>
      </c>
      <c r="E95" s="294">
        <v>15607.14</v>
      </c>
      <c r="F95" s="294">
        <v>0</v>
      </c>
      <c r="G95" s="294">
        <v>11780.33</v>
      </c>
      <c r="H95" s="294">
        <f t="shared" si="16"/>
        <v>75.4803891039614</v>
      </c>
      <c r="I95" s="295">
        <v>0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  <c r="AMM95"/>
      <c r="AMN95"/>
      <c r="AMO95"/>
      <c r="AMP95"/>
      <c r="AMQ95"/>
      <c r="AMR95"/>
      <c r="AMS95"/>
      <c r="AMT95"/>
      <c r="AMU95"/>
      <c r="AMV95"/>
      <c r="AMW95"/>
      <c r="AMX95"/>
      <c r="AMY95"/>
      <c r="AMZ95"/>
      <c r="ANA95"/>
      <c r="ANB95"/>
      <c r="ANC95"/>
      <c r="AND95"/>
      <c r="ANE95"/>
      <c r="ANF95"/>
      <c r="ANG95"/>
      <c r="ANH95"/>
      <c r="ANI95"/>
      <c r="ANJ95"/>
      <c r="ANK95"/>
      <c r="ANL95"/>
      <c r="ANM95"/>
      <c r="ANN95"/>
      <c r="ANO95"/>
      <c r="ANP95"/>
      <c r="ANQ95"/>
      <c r="ANR95"/>
      <c r="ANS95"/>
      <c r="ANT95"/>
      <c r="ANU95"/>
      <c r="ANV95"/>
      <c r="ANW95"/>
      <c r="ANX95"/>
      <c r="ANY95"/>
      <c r="ANZ95"/>
      <c r="AOA95"/>
      <c r="AOB95"/>
      <c r="AOC95"/>
      <c r="AOD95"/>
      <c r="AOE95"/>
      <c r="AOF95"/>
      <c r="AOG95"/>
      <c r="AOH95"/>
      <c r="AOI95"/>
      <c r="AOJ95"/>
      <c r="AOK95"/>
      <c r="AOL95"/>
      <c r="AOM95"/>
      <c r="AON95"/>
      <c r="AOO95"/>
      <c r="AOP95"/>
      <c r="AOQ95"/>
      <c r="AOR95"/>
      <c r="AOS95"/>
      <c r="AOT95"/>
      <c r="AOU95"/>
      <c r="AOV95"/>
      <c r="AOW95"/>
      <c r="AOX95"/>
      <c r="AOY95"/>
      <c r="AOZ95"/>
      <c r="APA95"/>
      <c r="APB95"/>
      <c r="APC95"/>
      <c r="APD95"/>
      <c r="APE95"/>
      <c r="APF95"/>
      <c r="APG95"/>
      <c r="APH95"/>
      <c r="API95"/>
      <c r="APJ95"/>
      <c r="APK95"/>
      <c r="APL95"/>
      <c r="APM95"/>
      <c r="APN95"/>
      <c r="APO95"/>
      <c r="APP95"/>
      <c r="APQ95"/>
      <c r="APR95"/>
      <c r="APS95"/>
      <c r="APT95"/>
      <c r="APU95"/>
      <c r="APV95"/>
      <c r="APW95"/>
      <c r="APX95"/>
      <c r="APY95"/>
      <c r="APZ95"/>
      <c r="AQA95"/>
      <c r="AQB95"/>
      <c r="AQC95"/>
      <c r="AQD95"/>
      <c r="AQE95"/>
      <c r="AQF95"/>
      <c r="AQG95"/>
      <c r="AQH95"/>
      <c r="AQI95"/>
      <c r="AQJ95"/>
      <c r="AQK95"/>
      <c r="AQL95"/>
      <c r="AQM95"/>
      <c r="AQN95"/>
      <c r="AQO95"/>
      <c r="AQP95"/>
      <c r="AQQ95"/>
      <c r="AQR95"/>
      <c r="AQS95"/>
      <c r="AQT95"/>
      <c r="AQU95"/>
      <c r="AQV95"/>
      <c r="AQW95"/>
      <c r="AQX95"/>
      <c r="AQY95"/>
      <c r="AQZ95"/>
      <c r="ARA95"/>
      <c r="ARB95"/>
      <c r="ARC95"/>
      <c r="ARD95"/>
      <c r="ARE95"/>
      <c r="ARF95"/>
      <c r="ARG95"/>
      <c r="ARH95"/>
      <c r="ARI95"/>
      <c r="ARJ95"/>
      <c r="ARK95"/>
      <c r="ARL95"/>
      <c r="ARM95"/>
      <c r="ARN95"/>
      <c r="ARO95"/>
      <c r="ARP95"/>
      <c r="ARQ95"/>
      <c r="ARR95"/>
      <c r="ARS95"/>
      <c r="ART95"/>
      <c r="ARU95"/>
      <c r="ARV95"/>
      <c r="ARW95"/>
      <c r="ARX95"/>
      <c r="ARY95"/>
      <c r="ARZ95"/>
      <c r="ASA95"/>
      <c r="ASB95"/>
      <c r="ASC95"/>
      <c r="ASD95"/>
      <c r="ASE95"/>
      <c r="ASF95"/>
      <c r="ASG95"/>
      <c r="ASH95"/>
      <c r="ASI95"/>
      <c r="ASJ95"/>
      <c r="ASK95"/>
      <c r="ASL95"/>
      <c r="ASM95"/>
      <c r="ASN95"/>
      <c r="ASO95"/>
      <c r="ASP95"/>
      <c r="ASQ95"/>
      <c r="ASR95"/>
      <c r="ASS95"/>
      <c r="AST95"/>
      <c r="ASU95"/>
      <c r="ASV95"/>
      <c r="ASW95"/>
      <c r="ASX95"/>
      <c r="ASY95"/>
      <c r="ASZ95"/>
      <c r="ATA95"/>
      <c r="ATB95"/>
      <c r="ATC95"/>
      <c r="ATD95"/>
      <c r="ATE95"/>
      <c r="ATF95"/>
      <c r="ATG95"/>
      <c r="ATH95"/>
      <c r="ATI95"/>
      <c r="ATJ95"/>
      <c r="ATK95"/>
      <c r="ATL95"/>
      <c r="ATM95"/>
      <c r="ATN95"/>
      <c r="ATO95"/>
      <c r="ATP95"/>
      <c r="ATQ95"/>
      <c r="ATR95"/>
      <c r="ATS95"/>
      <c r="ATT95"/>
      <c r="ATU95"/>
      <c r="ATV95"/>
      <c r="ATW95"/>
      <c r="ATX95"/>
      <c r="ATY95"/>
      <c r="ATZ95"/>
      <c r="AUA95"/>
      <c r="AUB95"/>
      <c r="AUC95"/>
      <c r="AUD95"/>
      <c r="AUE95"/>
      <c r="AUF95"/>
      <c r="AUG95"/>
      <c r="AUH95"/>
      <c r="AUI95"/>
      <c r="AUJ95"/>
      <c r="AUK95"/>
      <c r="AUL95"/>
      <c r="AUM95"/>
      <c r="AUN95"/>
      <c r="AUO95"/>
      <c r="AUP95"/>
      <c r="AUQ95"/>
      <c r="AUR95"/>
      <c r="AUS95"/>
      <c r="AUT95"/>
      <c r="AUU95"/>
      <c r="AUV95"/>
      <c r="AUW95"/>
      <c r="AUX95"/>
      <c r="AUY95"/>
      <c r="AUZ95"/>
      <c r="AVA95"/>
      <c r="AVB95"/>
      <c r="AVC95"/>
      <c r="AVD95"/>
      <c r="AVE95"/>
      <c r="AVF95"/>
      <c r="AVG95"/>
      <c r="AVH95"/>
      <c r="AVI95"/>
      <c r="AVJ95"/>
      <c r="AVK95"/>
      <c r="AVL95"/>
      <c r="AVM95"/>
      <c r="AVN95"/>
      <c r="AVO95"/>
      <c r="AVP95"/>
      <c r="AVQ95"/>
      <c r="AVR95"/>
      <c r="AVS95"/>
      <c r="AVT95"/>
      <c r="AVU95"/>
      <c r="AVV95"/>
      <c r="AVW95"/>
      <c r="AVX95"/>
      <c r="AVY95"/>
      <c r="AVZ95"/>
      <c r="AWA95"/>
      <c r="AWB95"/>
      <c r="AWC95"/>
      <c r="AWD95"/>
      <c r="AWE95"/>
      <c r="AWF95"/>
      <c r="AWG95"/>
      <c r="AWH95"/>
      <c r="AWI95"/>
      <c r="AWJ95"/>
      <c r="AWK95"/>
      <c r="AWL95"/>
      <c r="AWM95"/>
      <c r="AWN95"/>
      <c r="AWO95"/>
      <c r="AWP95"/>
      <c r="AWQ95"/>
      <c r="AWR95"/>
      <c r="AWS95"/>
    </row>
    <row r="96" spans="1:1293" s="59" customFormat="1" x14ac:dyDescent="0.2">
      <c r="A96" s="317"/>
      <c r="B96" s="318">
        <v>32</v>
      </c>
      <c r="C96" s="319"/>
      <c r="D96" s="307" t="s">
        <v>15</v>
      </c>
      <c r="E96" s="309">
        <f>SUM(E99)+E97+E102+E110</f>
        <v>32738.76</v>
      </c>
      <c r="F96" s="309">
        <v>70227</v>
      </c>
      <c r="G96" s="309">
        <f>SUM(G99)+G97+G102+G108+G110</f>
        <v>27741.150000000005</v>
      </c>
      <c r="H96" s="299">
        <f t="shared" si="16"/>
        <v>84.734883056047352</v>
      </c>
      <c r="I96" s="350">
        <f t="shared" si="18"/>
        <v>39.502114571318728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  <c r="AMM96"/>
      <c r="AMN96"/>
      <c r="AMO96"/>
      <c r="AMP96"/>
      <c r="AMQ96"/>
      <c r="AMR96"/>
      <c r="AMS96"/>
      <c r="AMT96"/>
      <c r="AMU96"/>
      <c r="AMV96"/>
      <c r="AMW96"/>
      <c r="AMX96"/>
      <c r="AMY96"/>
      <c r="AMZ96"/>
      <c r="ANA96"/>
      <c r="ANB96"/>
      <c r="ANC96"/>
      <c r="AND96"/>
      <c r="ANE96"/>
      <c r="ANF96"/>
      <c r="ANG96"/>
      <c r="ANH96"/>
      <c r="ANI96"/>
      <c r="ANJ96"/>
      <c r="ANK96"/>
      <c r="ANL96"/>
      <c r="ANM96"/>
      <c r="ANN96"/>
      <c r="ANO96"/>
      <c r="ANP96"/>
      <c r="ANQ96"/>
      <c r="ANR96"/>
      <c r="ANS96"/>
      <c r="ANT96"/>
      <c r="ANU96"/>
      <c r="ANV96"/>
      <c r="ANW96"/>
      <c r="ANX96"/>
      <c r="ANY96"/>
      <c r="ANZ96"/>
      <c r="AOA96"/>
      <c r="AOB96"/>
      <c r="AOC96"/>
      <c r="AOD96"/>
      <c r="AOE96"/>
      <c r="AOF96"/>
      <c r="AOG96"/>
      <c r="AOH96"/>
      <c r="AOI96"/>
      <c r="AOJ96"/>
      <c r="AOK96"/>
      <c r="AOL96"/>
      <c r="AOM96"/>
      <c r="AON96"/>
      <c r="AOO96"/>
      <c r="AOP96"/>
      <c r="AOQ96"/>
      <c r="AOR96"/>
      <c r="AOS96"/>
      <c r="AOT96"/>
      <c r="AOU96"/>
      <c r="AOV96"/>
      <c r="AOW96"/>
      <c r="AOX96"/>
      <c r="AOY96"/>
      <c r="AOZ96"/>
      <c r="APA96"/>
      <c r="APB96"/>
      <c r="APC96"/>
      <c r="APD96"/>
      <c r="APE96"/>
      <c r="APF96"/>
      <c r="APG96"/>
      <c r="APH96"/>
      <c r="API96"/>
      <c r="APJ96"/>
      <c r="APK96"/>
      <c r="APL96"/>
      <c r="APM96"/>
      <c r="APN96"/>
      <c r="APO96"/>
      <c r="APP96"/>
      <c r="APQ96"/>
      <c r="APR96"/>
      <c r="APS96"/>
      <c r="APT96"/>
      <c r="APU96"/>
      <c r="APV96"/>
      <c r="APW96"/>
      <c r="APX96"/>
      <c r="APY96"/>
      <c r="APZ96"/>
      <c r="AQA96"/>
      <c r="AQB96"/>
      <c r="AQC96"/>
      <c r="AQD96"/>
      <c r="AQE96"/>
      <c r="AQF96"/>
      <c r="AQG96"/>
      <c r="AQH96"/>
      <c r="AQI96"/>
      <c r="AQJ96"/>
      <c r="AQK96"/>
      <c r="AQL96"/>
      <c r="AQM96"/>
      <c r="AQN96"/>
      <c r="AQO96"/>
      <c r="AQP96"/>
      <c r="AQQ96"/>
      <c r="AQR96"/>
      <c r="AQS96"/>
      <c r="AQT96"/>
      <c r="AQU96"/>
      <c r="AQV96"/>
      <c r="AQW96"/>
      <c r="AQX96"/>
      <c r="AQY96"/>
      <c r="AQZ96"/>
      <c r="ARA96"/>
      <c r="ARB96"/>
      <c r="ARC96"/>
      <c r="ARD96"/>
      <c r="ARE96"/>
      <c r="ARF96"/>
      <c r="ARG96"/>
      <c r="ARH96"/>
      <c r="ARI96"/>
      <c r="ARJ96"/>
      <c r="ARK96"/>
      <c r="ARL96"/>
      <c r="ARM96"/>
      <c r="ARN96"/>
      <c r="ARO96"/>
      <c r="ARP96"/>
      <c r="ARQ96"/>
      <c r="ARR96"/>
      <c r="ARS96"/>
      <c r="ART96"/>
      <c r="ARU96"/>
      <c r="ARV96"/>
      <c r="ARW96"/>
      <c r="ARX96"/>
      <c r="ARY96"/>
      <c r="ARZ96"/>
      <c r="ASA96"/>
      <c r="ASB96"/>
      <c r="ASC96"/>
      <c r="ASD96"/>
      <c r="ASE96"/>
      <c r="ASF96"/>
      <c r="ASG96"/>
      <c r="ASH96"/>
      <c r="ASI96"/>
      <c r="ASJ96"/>
      <c r="ASK96"/>
      <c r="ASL96"/>
      <c r="ASM96"/>
      <c r="ASN96"/>
      <c r="ASO96"/>
      <c r="ASP96"/>
      <c r="ASQ96"/>
      <c r="ASR96"/>
      <c r="ASS96"/>
      <c r="AST96"/>
      <c r="ASU96"/>
      <c r="ASV96"/>
      <c r="ASW96"/>
      <c r="ASX96"/>
      <c r="ASY96"/>
      <c r="ASZ96"/>
      <c r="ATA96"/>
      <c r="ATB96"/>
      <c r="ATC96"/>
      <c r="ATD96"/>
      <c r="ATE96"/>
      <c r="ATF96"/>
      <c r="ATG96"/>
      <c r="ATH96"/>
      <c r="ATI96"/>
      <c r="ATJ96"/>
      <c r="ATK96"/>
      <c r="ATL96"/>
      <c r="ATM96"/>
      <c r="ATN96"/>
      <c r="ATO96"/>
      <c r="ATP96"/>
      <c r="ATQ96"/>
      <c r="ATR96"/>
      <c r="ATS96"/>
      <c r="ATT96"/>
      <c r="ATU96"/>
      <c r="ATV96"/>
      <c r="ATW96"/>
      <c r="ATX96"/>
      <c r="ATY96"/>
      <c r="ATZ96"/>
      <c r="AUA96"/>
      <c r="AUB96"/>
      <c r="AUC96"/>
      <c r="AUD96"/>
      <c r="AUE96"/>
      <c r="AUF96"/>
      <c r="AUG96"/>
      <c r="AUH96"/>
      <c r="AUI96"/>
      <c r="AUJ96"/>
      <c r="AUK96"/>
      <c r="AUL96"/>
      <c r="AUM96"/>
      <c r="AUN96"/>
      <c r="AUO96"/>
      <c r="AUP96"/>
      <c r="AUQ96"/>
      <c r="AUR96"/>
      <c r="AUS96"/>
      <c r="AUT96"/>
      <c r="AUU96"/>
      <c r="AUV96"/>
      <c r="AUW96"/>
      <c r="AUX96"/>
      <c r="AUY96"/>
      <c r="AUZ96"/>
      <c r="AVA96"/>
      <c r="AVB96"/>
      <c r="AVC96"/>
      <c r="AVD96"/>
      <c r="AVE96"/>
      <c r="AVF96"/>
      <c r="AVG96"/>
      <c r="AVH96"/>
      <c r="AVI96"/>
      <c r="AVJ96"/>
      <c r="AVK96"/>
      <c r="AVL96"/>
      <c r="AVM96"/>
      <c r="AVN96"/>
      <c r="AVO96"/>
      <c r="AVP96"/>
      <c r="AVQ96"/>
      <c r="AVR96"/>
      <c r="AVS96"/>
      <c r="AVT96"/>
      <c r="AVU96"/>
      <c r="AVV96"/>
      <c r="AVW96"/>
      <c r="AVX96"/>
      <c r="AVY96"/>
      <c r="AVZ96"/>
      <c r="AWA96"/>
      <c r="AWB96"/>
      <c r="AWC96"/>
      <c r="AWD96"/>
      <c r="AWE96"/>
      <c r="AWF96"/>
      <c r="AWG96"/>
      <c r="AWH96"/>
      <c r="AWI96"/>
      <c r="AWJ96"/>
      <c r="AWK96"/>
      <c r="AWL96"/>
      <c r="AWM96"/>
      <c r="AWN96"/>
      <c r="AWO96"/>
      <c r="AWP96"/>
      <c r="AWQ96"/>
      <c r="AWR96"/>
      <c r="AWS96"/>
    </row>
    <row r="97" spans="1:1293" s="59" customFormat="1" x14ac:dyDescent="0.2">
      <c r="A97" s="317"/>
      <c r="B97" s="318" t="s">
        <v>230</v>
      </c>
      <c r="C97" s="319"/>
      <c r="D97" s="307" t="s">
        <v>72</v>
      </c>
      <c r="E97" s="309">
        <f>E98</f>
        <v>1946.29</v>
      </c>
      <c r="F97" s="309">
        <v>0</v>
      </c>
      <c r="G97" s="309">
        <f>G98</f>
        <v>564.88</v>
      </c>
      <c r="H97" s="299">
        <f t="shared" si="16"/>
        <v>29.023424052941749</v>
      </c>
      <c r="I97" s="350">
        <v>0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  <c r="AMM97"/>
      <c r="AMN97"/>
      <c r="AMO97"/>
      <c r="AMP97"/>
      <c r="AMQ97"/>
      <c r="AMR97"/>
      <c r="AMS97"/>
      <c r="AMT97"/>
      <c r="AMU97"/>
      <c r="AMV97"/>
      <c r="AMW97"/>
      <c r="AMX97"/>
      <c r="AMY97"/>
      <c r="AMZ97"/>
      <c r="ANA97"/>
      <c r="ANB97"/>
      <c r="ANC97"/>
      <c r="AND97"/>
      <c r="ANE97"/>
      <c r="ANF97"/>
      <c r="ANG97"/>
      <c r="ANH97"/>
      <c r="ANI97"/>
      <c r="ANJ97"/>
      <c r="ANK97"/>
      <c r="ANL97"/>
      <c r="ANM97"/>
      <c r="ANN97"/>
      <c r="ANO97"/>
      <c r="ANP97"/>
      <c r="ANQ97"/>
      <c r="ANR97"/>
      <c r="ANS97"/>
      <c r="ANT97"/>
      <c r="ANU97"/>
      <c r="ANV97"/>
      <c r="ANW97"/>
      <c r="ANX97"/>
      <c r="ANY97"/>
      <c r="ANZ97"/>
      <c r="AOA97"/>
      <c r="AOB97"/>
      <c r="AOC97"/>
      <c r="AOD97"/>
      <c r="AOE97"/>
      <c r="AOF97"/>
      <c r="AOG97"/>
      <c r="AOH97"/>
      <c r="AOI97"/>
      <c r="AOJ97"/>
      <c r="AOK97"/>
      <c r="AOL97"/>
      <c r="AOM97"/>
      <c r="AON97"/>
      <c r="AOO97"/>
      <c r="AOP97"/>
      <c r="AOQ97"/>
      <c r="AOR97"/>
      <c r="AOS97"/>
      <c r="AOT97"/>
      <c r="AOU97"/>
      <c r="AOV97"/>
      <c r="AOW97"/>
      <c r="AOX97"/>
      <c r="AOY97"/>
      <c r="AOZ97"/>
      <c r="APA97"/>
      <c r="APB97"/>
      <c r="APC97"/>
      <c r="APD97"/>
      <c r="APE97"/>
      <c r="APF97"/>
      <c r="APG97"/>
      <c r="APH97"/>
      <c r="API97"/>
      <c r="APJ97"/>
      <c r="APK97"/>
      <c r="APL97"/>
      <c r="APM97"/>
      <c r="APN97"/>
      <c r="APO97"/>
      <c r="APP97"/>
      <c r="APQ97"/>
      <c r="APR97"/>
      <c r="APS97"/>
      <c r="APT97"/>
      <c r="APU97"/>
      <c r="APV97"/>
      <c r="APW97"/>
      <c r="APX97"/>
      <c r="APY97"/>
      <c r="APZ97"/>
      <c r="AQA97"/>
      <c r="AQB97"/>
      <c r="AQC97"/>
      <c r="AQD97"/>
      <c r="AQE97"/>
      <c r="AQF97"/>
      <c r="AQG97"/>
      <c r="AQH97"/>
      <c r="AQI97"/>
      <c r="AQJ97"/>
      <c r="AQK97"/>
      <c r="AQL97"/>
      <c r="AQM97"/>
      <c r="AQN97"/>
      <c r="AQO97"/>
      <c r="AQP97"/>
      <c r="AQQ97"/>
      <c r="AQR97"/>
      <c r="AQS97"/>
      <c r="AQT97"/>
      <c r="AQU97"/>
      <c r="AQV97"/>
      <c r="AQW97"/>
      <c r="AQX97"/>
      <c r="AQY97"/>
      <c r="AQZ97"/>
      <c r="ARA97"/>
      <c r="ARB97"/>
      <c r="ARC97"/>
      <c r="ARD97"/>
      <c r="ARE97"/>
      <c r="ARF97"/>
      <c r="ARG97"/>
      <c r="ARH97"/>
      <c r="ARI97"/>
      <c r="ARJ97"/>
      <c r="ARK97"/>
      <c r="ARL97"/>
      <c r="ARM97"/>
      <c r="ARN97"/>
      <c r="ARO97"/>
      <c r="ARP97"/>
      <c r="ARQ97"/>
      <c r="ARR97"/>
      <c r="ARS97"/>
      <c r="ART97"/>
      <c r="ARU97"/>
      <c r="ARV97"/>
      <c r="ARW97"/>
      <c r="ARX97"/>
      <c r="ARY97"/>
      <c r="ARZ97"/>
      <c r="ASA97"/>
      <c r="ASB97"/>
      <c r="ASC97"/>
      <c r="ASD97"/>
      <c r="ASE97"/>
      <c r="ASF97"/>
      <c r="ASG97"/>
      <c r="ASH97"/>
      <c r="ASI97"/>
      <c r="ASJ97"/>
      <c r="ASK97"/>
      <c r="ASL97"/>
      <c r="ASM97"/>
      <c r="ASN97"/>
      <c r="ASO97"/>
      <c r="ASP97"/>
      <c r="ASQ97"/>
      <c r="ASR97"/>
      <c r="ASS97"/>
      <c r="AST97"/>
      <c r="ASU97"/>
      <c r="ASV97"/>
      <c r="ASW97"/>
      <c r="ASX97"/>
      <c r="ASY97"/>
      <c r="ASZ97"/>
      <c r="ATA97"/>
      <c r="ATB97"/>
      <c r="ATC97"/>
      <c r="ATD97"/>
      <c r="ATE97"/>
      <c r="ATF97"/>
      <c r="ATG97"/>
      <c r="ATH97"/>
      <c r="ATI97"/>
      <c r="ATJ97"/>
      <c r="ATK97"/>
      <c r="ATL97"/>
      <c r="ATM97"/>
      <c r="ATN97"/>
      <c r="ATO97"/>
      <c r="ATP97"/>
      <c r="ATQ97"/>
      <c r="ATR97"/>
      <c r="ATS97"/>
      <c r="ATT97"/>
      <c r="ATU97"/>
      <c r="ATV97"/>
      <c r="ATW97"/>
      <c r="ATX97"/>
      <c r="ATY97"/>
      <c r="ATZ97"/>
      <c r="AUA97"/>
      <c r="AUB97"/>
      <c r="AUC97"/>
      <c r="AUD97"/>
      <c r="AUE97"/>
      <c r="AUF97"/>
      <c r="AUG97"/>
      <c r="AUH97"/>
      <c r="AUI97"/>
      <c r="AUJ97"/>
      <c r="AUK97"/>
      <c r="AUL97"/>
      <c r="AUM97"/>
      <c r="AUN97"/>
      <c r="AUO97"/>
      <c r="AUP97"/>
      <c r="AUQ97"/>
      <c r="AUR97"/>
      <c r="AUS97"/>
      <c r="AUT97"/>
      <c r="AUU97"/>
      <c r="AUV97"/>
      <c r="AUW97"/>
      <c r="AUX97"/>
      <c r="AUY97"/>
      <c r="AUZ97"/>
      <c r="AVA97"/>
      <c r="AVB97"/>
      <c r="AVC97"/>
      <c r="AVD97"/>
      <c r="AVE97"/>
      <c r="AVF97"/>
      <c r="AVG97"/>
      <c r="AVH97"/>
      <c r="AVI97"/>
      <c r="AVJ97"/>
      <c r="AVK97"/>
      <c r="AVL97"/>
      <c r="AVM97"/>
      <c r="AVN97"/>
      <c r="AVO97"/>
      <c r="AVP97"/>
      <c r="AVQ97"/>
      <c r="AVR97"/>
      <c r="AVS97"/>
      <c r="AVT97"/>
      <c r="AVU97"/>
      <c r="AVV97"/>
      <c r="AVW97"/>
      <c r="AVX97"/>
      <c r="AVY97"/>
      <c r="AVZ97"/>
      <c r="AWA97"/>
      <c r="AWB97"/>
      <c r="AWC97"/>
      <c r="AWD97"/>
      <c r="AWE97"/>
      <c r="AWF97"/>
      <c r="AWG97"/>
      <c r="AWH97"/>
      <c r="AWI97"/>
      <c r="AWJ97"/>
      <c r="AWK97"/>
      <c r="AWL97"/>
      <c r="AWM97"/>
      <c r="AWN97"/>
      <c r="AWO97"/>
      <c r="AWP97"/>
      <c r="AWQ97"/>
      <c r="AWR97"/>
      <c r="AWS97"/>
    </row>
    <row r="98" spans="1:1293" s="59" customFormat="1" x14ac:dyDescent="0.2">
      <c r="A98" s="317"/>
      <c r="B98" s="328" t="s">
        <v>100</v>
      </c>
      <c r="C98" s="319"/>
      <c r="D98" s="329" t="s">
        <v>101</v>
      </c>
      <c r="E98" s="205">
        <v>1946.29</v>
      </c>
      <c r="F98" s="205">
        <v>0</v>
      </c>
      <c r="G98" s="205">
        <v>564.88</v>
      </c>
      <c r="H98" s="294">
        <f t="shared" si="16"/>
        <v>29.023424052941749</v>
      </c>
      <c r="I98" s="295">
        <v>0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  <c r="AMM98"/>
      <c r="AMN98"/>
      <c r="AMO98"/>
      <c r="AMP98"/>
      <c r="AMQ98"/>
      <c r="AMR98"/>
      <c r="AMS98"/>
      <c r="AMT98"/>
      <c r="AMU98"/>
      <c r="AMV98"/>
      <c r="AMW98"/>
      <c r="AMX98"/>
      <c r="AMY98"/>
      <c r="AMZ98"/>
      <c r="ANA98"/>
      <c r="ANB98"/>
      <c r="ANC98"/>
      <c r="AND98"/>
      <c r="ANE98"/>
      <c r="ANF98"/>
      <c r="ANG98"/>
      <c r="ANH98"/>
      <c r="ANI98"/>
      <c r="ANJ98"/>
      <c r="ANK98"/>
      <c r="ANL98"/>
      <c r="ANM98"/>
      <c r="ANN98"/>
      <c r="ANO98"/>
      <c r="ANP98"/>
      <c r="ANQ98"/>
      <c r="ANR98"/>
      <c r="ANS98"/>
      <c r="ANT98"/>
      <c r="ANU98"/>
      <c r="ANV98"/>
      <c r="ANW98"/>
      <c r="ANX98"/>
      <c r="ANY98"/>
      <c r="ANZ98"/>
      <c r="AOA98"/>
      <c r="AOB98"/>
      <c r="AOC98"/>
      <c r="AOD98"/>
      <c r="AOE98"/>
      <c r="AOF98"/>
      <c r="AOG98"/>
      <c r="AOH98"/>
      <c r="AOI98"/>
      <c r="AOJ98"/>
      <c r="AOK98"/>
      <c r="AOL98"/>
      <c r="AOM98"/>
      <c r="AON98"/>
      <c r="AOO98"/>
      <c r="AOP98"/>
      <c r="AOQ98"/>
      <c r="AOR98"/>
      <c r="AOS98"/>
      <c r="AOT98"/>
      <c r="AOU98"/>
      <c r="AOV98"/>
      <c r="AOW98"/>
      <c r="AOX98"/>
      <c r="AOY98"/>
      <c r="AOZ98"/>
      <c r="APA98"/>
      <c r="APB98"/>
      <c r="APC98"/>
      <c r="APD98"/>
      <c r="APE98"/>
      <c r="APF98"/>
      <c r="APG98"/>
      <c r="APH98"/>
      <c r="API98"/>
      <c r="APJ98"/>
      <c r="APK98"/>
      <c r="APL98"/>
      <c r="APM98"/>
      <c r="APN98"/>
      <c r="APO98"/>
      <c r="APP98"/>
      <c r="APQ98"/>
      <c r="APR98"/>
      <c r="APS98"/>
      <c r="APT98"/>
      <c r="APU98"/>
      <c r="APV98"/>
      <c r="APW98"/>
      <c r="APX98"/>
      <c r="APY98"/>
      <c r="APZ98"/>
      <c r="AQA98"/>
      <c r="AQB98"/>
      <c r="AQC98"/>
      <c r="AQD98"/>
      <c r="AQE98"/>
      <c r="AQF98"/>
      <c r="AQG98"/>
      <c r="AQH98"/>
      <c r="AQI98"/>
      <c r="AQJ98"/>
      <c r="AQK98"/>
      <c r="AQL98"/>
      <c r="AQM98"/>
      <c r="AQN98"/>
      <c r="AQO98"/>
      <c r="AQP98"/>
      <c r="AQQ98"/>
      <c r="AQR98"/>
      <c r="AQS98"/>
      <c r="AQT98"/>
      <c r="AQU98"/>
      <c r="AQV98"/>
      <c r="AQW98"/>
      <c r="AQX98"/>
      <c r="AQY98"/>
      <c r="AQZ98"/>
      <c r="ARA98"/>
      <c r="ARB98"/>
      <c r="ARC98"/>
      <c r="ARD98"/>
      <c r="ARE98"/>
      <c r="ARF98"/>
      <c r="ARG98"/>
      <c r="ARH98"/>
      <c r="ARI98"/>
      <c r="ARJ98"/>
      <c r="ARK98"/>
      <c r="ARL98"/>
      <c r="ARM98"/>
      <c r="ARN98"/>
      <c r="ARO98"/>
      <c r="ARP98"/>
      <c r="ARQ98"/>
      <c r="ARR98"/>
      <c r="ARS98"/>
      <c r="ART98"/>
      <c r="ARU98"/>
      <c r="ARV98"/>
      <c r="ARW98"/>
      <c r="ARX98"/>
      <c r="ARY98"/>
      <c r="ARZ98"/>
      <c r="ASA98"/>
      <c r="ASB98"/>
      <c r="ASC98"/>
      <c r="ASD98"/>
      <c r="ASE98"/>
      <c r="ASF98"/>
      <c r="ASG98"/>
      <c r="ASH98"/>
      <c r="ASI98"/>
      <c r="ASJ98"/>
      <c r="ASK98"/>
      <c r="ASL98"/>
      <c r="ASM98"/>
      <c r="ASN98"/>
      <c r="ASO98"/>
      <c r="ASP98"/>
      <c r="ASQ98"/>
      <c r="ASR98"/>
      <c r="ASS98"/>
      <c r="AST98"/>
      <c r="ASU98"/>
      <c r="ASV98"/>
      <c r="ASW98"/>
      <c r="ASX98"/>
      <c r="ASY98"/>
      <c r="ASZ98"/>
      <c r="ATA98"/>
      <c r="ATB98"/>
      <c r="ATC98"/>
      <c r="ATD98"/>
      <c r="ATE98"/>
      <c r="ATF98"/>
      <c r="ATG98"/>
      <c r="ATH98"/>
      <c r="ATI98"/>
      <c r="ATJ98"/>
      <c r="ATK98"/>
      <c r="ATL98"/>
      <c r="ATM98"/>
      <c r="ATN98"/>
      <c r="ATO98"/>
      <c r="ATP98"/>
      <c r="ATQ98"/>
      <c r="ATR98"/>
      <c r="ATS98"/>
      <c r="ATT98"/>
      <c r="ATU98"/>
      <c r="ATV98"/>
      <c r="ATW98"/>
      <c r="ATX98"/>
      <c r="ATY98"/>
      <c r="ATZ98"/>
      <c r="AUA98"/>
      <c r="AUB98"/>
      <c r="AUC98"/>
      <c r="AUD98"/>
      <c r="AUE98"/>
      <c r="AUF98"/>
      <c r="AUG98"/>
      <c r="AUH98"/>
      <c r="AUI98"/>
      <c r="AUJ98"/>
      <c r="AUK98"/>
      <c r="AUL98"/>
      <c r="AUM98"/>
      <c r="AUN98"/>
      <c r="AUO98"/>
      <c r="AUP98"/>
      <c r="AUQ98"/>
      <c r="AUR98"/>
      <c r="AUS98"/>
      <c r="AUT98"/>
      <c r="AUU98"/>
      <c r="AUV98"/>
      <c r="AUW98"/>
      <c r="AUX98"/>
      <c r="AUY98"/>
      <c r="AUZ98"/>
      <c r="AVA98"/>
      <c r="AVB98"/>
      <c r="AVC98"/>
      <c r="AVD98"/>
      <c r="AVE98"/>
      <c r="AVF98"/>
      <c r="AVG98"/>
      <c r="AVH98"/>
      <c r="AVI98"/>
      <c r="AVJ98"/>
      <c r="AVK98"/>
      <c r="AVL98"/>
      <c r="AVM98"/>
      <c r="AVN98"/>
      <c r="AVO98"/>
      <c r="AVP98"/>
      <c r="AVQ98"/>
      <c r="AVR98"/>
      <c r="AVS98"/>
      <c r="AVT98"/>
      <c r="AVU98"/>
      <c r="AVV98"/>
      <c r="AVW98"/>
      <c r="AVX98"/>
      <c r="AVY98"/>
      <c r="AVZ98"/>
      <c r="AWA98"/>
      <c r="AWB98"/>
      <c r="AWC98"/>
      <c r="AWD98"/>
      <c r="AWE98"/>
      <c r="AWF98"/>
      <c r="AWG98"/>
      <c r="AWH98"/>
      <c r="AWI98"/>
      <c r="AWJ98"/>
      <c r="AWK98"/>
      <c r="AWL98"/>
      <c r="AWM98"/>
      <c r="AWN98"/>
      <c r="AWO98"/>
      <c r="AWP98"/>
      <c r="AWQ98"/>
      <c r="AWR98"/>
      <c r="AWS98"/>
    </row>
    <row r="99" spans="1:1293" s="59" customFormat="1" x14ac:dyDescent="0.2">
      <c r="A99" s="184"/>
      <c r="B99" s="292">
        <v>322</v>
      </c>
      <c r="C99" s="293"/>
      <c r="D99" s="293" t="s">
        <v>73</v>
      </c>
      <c r="E99" s="257">
        <f>SUM(E100:E101)</f>
        <v>1563.46</v>
      </c>
      <c r="F99" s="257">
        <f>SUM(F100:F101)</f>
        <v>0</v>
      </c>
      <c r="G99" s="257">
        <f>SUM(G100:G101)</f>
        <v>465.36</v>
      </c>
      <c r="H99" s="299">
        <f t="shared" si="16"/>
        <v>29.764752536041854</v>
      </c>
      <c r="I99" s="350">
        <v>0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  <c r="AMM99"/>
      <c r="AMN99"/>
      <c r="AMO99"/>
      <c r="AMP99"/>
      <c r="AMQ99"/>
      <c r="AMR99"/>
      <c r="AMS99"/>
      <c r="AMT99"/>
      <c r="AMU99"/>
      <c r="AMV99"/>
      <c r="AMW99"/>
      <c r="AMX99"/>
      <c r="AMY99"/>
      <c r="AMZ99"/>
      <c r="ANA99"/>
      <c r="ANB99"/>
      <c r="ANC99"/>
      <c r="AND99"/>
      <c r="ANE99"/>
      <c r="ANF99"/>
      <c r="ANG99"/>
      <c r="ANH99"/>
      <c r="ANI99"/>
      <c r="ANJ99"/>
      <c r="ANK99"/>
      <c r="ANL99"/>
      <c r="ANM99"/>
      <c r="ANN99"/>
      <c r="ANO99"/>
      <c r="ANP99"/>
      <c r="ANQ99"/>
      <c r="ANR99"/>
      <c r="ANS99"/>
      <c r="ANT99"/>
      <c r="ANU99"/>
      <c r="ANV99"/>
      <c r="ANW99"/>
      <c r="ANX99"/>
      <c r="ANY99"/>
      <c r="ANZ99"/>
      <c r="AOA99"/>
      <c r="AOB99"/>
      <c r="AOC99"/>
      <c r="AOD99"/>
      <c r="AOE99"/>
      <c r="AOF99"/>
      <c r="AOG99"/>
      <c r="AOH99"/>
      <c r="AOI99"/>
      <c r="AOJ99"/>
      <c r="AOK99"/>
      <c r="AOL99"/>
      <c r="AOM99"/>
      <c r="AON99"/>
      <c r="AOO99"/>
      <c r="AOP99"/>
      <c r="AOQ99"/>
      <c r="AOR99"/>
      <c r="AOS99"/>
      <c r="AOT99"/>
      <c r="AOU99"/>
      <c r="AOV99"/>
      <c r="AOW99"/>
      <c r="AOX99"/>
      <c r="AOY99"/>
      <c r="AOZ99"/>
      <c r="APA99"/>
      <c r="APB99"/>
      <c r="APC99"/>
      <c r="APD99"/>
      <c r="APE99"/>
      <c r="APF99"/>
      <c r="APG99"/>
      <c r="APH99"/>
      <c r="API99"/>
      <c r="APJ99"/>
      <c r="APK99"/>
      <c r="APL99"/>
      <c r="APM99"/>
      <c r="APN99"/>
      <c r="APO99"/>
      <c r="APP99"/>
      <c r="APQ99"/>
      <c r="APR99"/>
      <c r="APS99"/>
      <c r="APT99"/>
      <c r="APU99"/>
      <c r="APV99"/>
      <c r="APW99"/>
      <c r="APX99"/>
      <c r="APY99"/>
      <c r="APZ99"/>
      <c r="AQA99"/>
      <c r="AQB99"/>
      <c r="AQC99"/>
      <c r="AQD99"/>
      <c r="AQE99"/>
      <c r="AQF99"/>
      <c r="AQG99"/>
      <c r="AQH99"/>
      <c r="AQI99"/>
      <c r="AQJ99"/>
      <c r="AQK99"/>
      <c r="AQL99"/>
      <c r="AQM99"/>
      <c r="AQN99"/>
      <c r="AQO99"/>
      <c r="AQP99"/>
      <c r="AQQ99"/>
      <c r="AQR99"/>
      <c r="AQS99"/>
      <c r="AQT99"/>
      <c r="AQU99"/>
      <c r="AQV99"/>
      <c r="AQW99"/>
      <c r="AQX99"/>
      <c r="AQY99"/>
      <c r="AQZ99"/>
      <c r="ARA99"/>
      <c r="ARB99"/>
      <c r="ARC99"/>
      <c r="ARD99"/>
      <c r="ARE99"/>
      <c r="ARF99"/>
      <c r="ARG99"/>
      <c r="ARH99"/>
      <c r="ARI99"/>
      <c r="ARJ99"/>
      <c r="ARK99"/>
      <c r="ARL99"/>
      <c r="ARM99"/>
      <c r="ARN99"/>
      <c r="ARO99"/>
      <c r="ARP99"/>
      <c r="ARQ99"/>
      <c r="ARR99"/>
      <c r="ARS99"/>
      <c r="ART99"/>
      <c r="ARU99"/>
      <c r="ARV99"/>
      <c r="ARW99"/>
      <c r="ARX99"/>
      <c r="ARY99"/>
      <c r="ARZ99"/>
      <c r="ASA99"/>
      <c r="ASB99"/>
      <c r="ASC99"/>
      <c r="ASD99"/>
      <c r="ASE99"/>
      <c r="ASF99"/>
      <c r="ASG99"/>
      <c r="ASH99"/>
      <c r="ASI99"/>
      <c r="ASJ99"/>
      <c r="ASK99"/>
      <c r="ASL99"/>
      <c r="ASM99"/>
      <c r="ASN99"/>
      <c r="ASO99"/>
      <c r="ASP99"/>
      <c r="ASQ99"/>
      <c r="ASR99"/>
      <c r="ASS99"/>
      <c r="AST99"/>
      <c r="ASU99"/>
      <c r="ASV99"/>
      <c r="ASW99"/>
      <c r="ASX99"/>
      <c r="ASY99"/>
      <c r="ASZ99"/>
      <c r="ATA99"/>
      <c r="ATB99"/>
      <c r="ATC99"/>
      <c r="ATD99"/>
      <c r="ATE99"/>
      <c r="ATF99"/>
      <c r="ATG99"/>
      <c r="ATH99"/>
      <c r="ATI99"/>
      <c r="ATJ99"/>
      <c r="ATK99"/>
      <c r="ATL99"/>
      <c r="ATM99"/>
      <c r="ATN99"/>
      <c r="ATO99"/>
      <c r="ATP99"/>
      <c r="ATQ99"/>
      <c r="ATR99"/>
      <c r="ATS99"/>
      <c r="ATT99"/>
      <c r="ATU99"/>
      <c r="ATV99"/>
      <c r="ATW99"/>
      <c r="ATX99"/>
      <c r="ATY99"/>
      <c r="ATZ99"/>
      <c r="AUA99"/>
      <c r="AUB99"/>
      <c r="AUC99"/>
      <c r="AUD99"/>
      <c r="AUE99"/>
      <c r="AUF99"/>
      <c r="AUG99"/>
      <c r="AUH99"/>
      <c r="AUI99"/>
      <c r="AUJ99"/>
      <c r="AUK99"/>
      <c r="AUL99"/>
      <c r="AUM99"/>
      <c r="AUN99"/>
      <c r="AUO99"/>
      <c r="AUP99"/>
      <c r="AUQ99"/>
      <c r="AUR99"/>
      <c r="AUS99"/>
      <c r="AUT99"/>
      <c r="AUU99"/>
      <c r="AUV99"/>
      <c r="AUW99"/>
      <c r="AUX99"/>
      <c r="AUY99"/>
      <c r="AUZ99"/>
      <c r="AVA99"/>
      <c r="AVB99"/>
      <c r="AVC99"/>
      <c r="AVD99"/>
      <c r="AVE99"/>
      <c r="AVF99"/>
      <c r="AVG99"/>
      <c r="AVH99"/>
      <c r="AVI99"/>
      <c r="AVJ99"/>
      <c r="AVK99"/>
      <c r="AVL99"/>
      <c r="AVM99"/>
      <c r="AVN99"/>
      <c r="AVO99"/>
      <c r="AVP99"/>
      <c r="AVQ99"/>
      <c r="AVR99"/>
      <c r="AVS99"/>
      <c r="AVT99"/>
      <c r="AVU99"/>
      <c r="AVV99"/>
      <c r="AVW99"/>
      <c r="AVX99"/>
      <c r="AVY99"/>
      <c r="AVZ99"/>
      <c r="AWA99"/>
      <c r="AWB99"/>
      <c r="AWC99"/>
      <c r="AWD99"/>
      <c r="AWE99"/>
      <c r="AWF99"/>
      <c r="AWG99"/>
      <c r="AWH99"/>
      <c r="AWI99"/>
      <c r="AWJ99"/>
      <c r="AWK99"/>
      <c r="AWL99"/>
      <c r="AWM99"/>
      <c r="AWN99"/>
      <c r="AWO99"/>
      <c r="AWP99"/>
      <c r="AWQ99"/>
      <c r="AWR99"/>
      <c r="AWS99"/>
    </row>
    <row r="100" spans="1:1293" s="65" customFormat="1" x14ac:dyDescent="0.2">
      <c r="A100" s="296"/>
      <c r="B100" s="203" t="s">
        <v>103</v>
      </c>
      <c r="C100" s="204"/>
      <c r="D100" s="204" t="s">
        <v>82</v>
      </c>
      <c r="E100" s="269">
        <v>1559.49</v>
      </c>
      <c r="F100" s="269">
        <v>0</v>
      </c>
      <c r="G100" s="269">
        <v>465.36</v>
      </c>
      <c r="H100" s="294">
        <f t="shared" si="16"/>
        <v>29.84052478694958</v>
      </c>
      <c r="I100" s="295">
        <v>0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  <c r="AML100"/>
      <c r="AMM100"/>
      <c r="AMN100"/>
      <c r="AMO100"/>
      <c r="AMP100"/>
      <c r="AMQ100"/>
      <c r="AMR100"/>
      <c r="AMS100"/>
      <c r="AMT100"/>
      <c r="AMU100"/>
      <c r="AMV100"/>
      <c r="AMW100"/>
      <c r="AMX100"/>
      <c r="AMY100"/>
      <c r="AMZ100"/>
      <c r="ANA100"/>
      <c r="ANB100"/>
      <c r="ANC100"/>
      <c r="AND100"/>
      <c r="ANE100"/>
      <c r="ANF100"/>
      <c r="ANG100"/>
      <c r="ANH100"/>
      <c r="ANI100"/>
      <c r="ANJ100"/>
      <c r="ANK100"/>
      <c r="ANL100"/>
      <c r="ANM100"/>
      <c r="ANN100"/>
      <c r="ANO100"/>
      <c r="ANP100"/>
      <c r="ANQ100"/>
      <c r="ANR100"/>
      <c r="ANS100"/>
      <c r="ANT100"/>
      <c r="ANU100"/>
      <c r="ANV100"/>
      <c r="ANW100"/>
      <c r="ANX100"/>
      <c r="ANY100"/>
      <c r="ANZ100"/>
      <c r="AOA100"/>
      <c r="AOB100"/>
      <c r="AOC100"/>
      <c r="AOD100"/>
      <c r="AOE100"/>
      <c r="AOF100"/>
      <c r="AOG100"/>
      <c r="AOH100"/>
      <c r="AOI100"/>
      <c r="AOJ100"/>
      <c r="AOK100"/>
      <c r="AOL100"/>
      <c r="AOM100"/>
      <c r="AON100"/>
      <c r="AOO100"/>
      <c r="AOP100"/>
      <c r="AOQ100"/>
      <c r="AOR100"/>
      <c r="AOS100"/>
      <c r="AOT100"/>
      <c r="AOU100"/>
      <c r="AOV100"/>
      <c r="AOW100"/>
      <c r="AOX100"/>
      <c r="AOY100"/>
      <c r="AOZ100"/>
      <c r="APA100"/>
      <c r="APB100"/>
      <c r="APC100"/>
      <c r="APD100"/>
      <c r="APE100"/>
      <c r="APF100"/>
      <c r="APG100"/>
      <c r="APH100"/>
      <c r="API100"/>
      <c r="APJ100"/>
      <c r="APK100"/>
      <c r="APL100"/>
      <c r="APM100"/>
      <c r="APN100"/>
      <c r="APO100"/>
      <c r="APP100"/>
      <c r="APQ100"/>
      <c r="APR100"/>
      <c r="APS100"/>
      <c r="APT100"/>
      <c r="APU100"/>
      <c r="APV100"/>
      <c r="APW100"/>
      <c r="APX100"/>
      <c r="APY100"/>
      <c r="APZ100"/>
      <c r="AQA100"/>
      <c r="AQB100"/>
      <c r="AQC100"/>
      <c r="AQD100"/>
      <c r="AQE100"/>
      <c r="AQF100"/>
      <c r="AQG100"/>
      <c r="AQH100"/>
      <c r="AQI100"/>
      <c r="AQJ100"/>
      <c r="AQK100"/>
      <c r="AQL100"/>
      <c r="AQM100"/>
      <c r="AQN100"/>
      <c r="AQO100"/>
      <c r="AQP100"/>
      <c r="AQQ100"/>
      <c r="AQR100"/>
      <c r="AQS100"/>
      <c r="AQT100"/>
      <c r="AQU100"/>
      <c r="AQV100"/>
      <c r="AQW100"/>
      <c r="AQX100"/>
      <c r="AQY100"/>
      <c r="AQZ100"/>
      <c r="ARA100"/>
      <c r="ARB100"/>
      <c r="ARC100"/>
      <c r="ARD100"/>
      <c r="ARE100"/>
      <c r="ARF100"/>
      <c r="ARG100"/>
      <c r="ARH100"/>
      <c r="ARI100"/>
      <c r="ARJ100"/>
      <c r="ARK100"/>
      <c r="ARL100"/>
      <c r="ARM100"/>
      <c r="ARN100"/>
      <c r="ARO100"/>
      <c r="ARP100"/>
      <c r="ARQ100"/>
      <c r="ARR100"/>
      <c r="ARS100"/>
      <c r="ART100"/>
      <c r="ARU100"/>
      <c r="ARV100"/>
      <c r="ARW100"/>
      <c r="ARX100"/>
      <c r="ARY100"/>
      <c r="ARZ100"/>
      <c r="ASA100"/>
      <c r="ASB100"/>
      <c r="ASC100"/>
      <c r="ASD100"/>
      <c r="ASE100"/>
      <c r="ASF100"/>
      <c r="ASG100"/>
      <c r="ASH100"/>
      <c r="ASI100"/>
      <c r="ASJ100"/>
      <c r="ASK100"/>
      <c r="ASL100"/>
      <c r="ASM100"/>
      <c r="ASN100"/>
      <c r="ASO100"/>
      <c r="ASP100"/>
      <c r="ASQ100"/>
      <c r="ASR100"/>
      <c r="ASS100"/>
      <c r="AST100"/>
      <c r="ASU100"/>
      <c r="ASV100"/>
      <c r="ASW100"/>
      <c r="ASX100"/>
      <c r="ASY100"/>
      <c r="ASZ100"/>
      <c r="ATA100"/>
      <c r="ATB100"/>
      <c r="ATC100"/>
      <c r="ATD100"/>
      <c r="ATE100"/>
      <c r="ATF100"/>
      <c r="ATG100"/>
      <c r="ATH100"/>
      <c r="ATI100"/>
      <c r="ATJ100"/>
      <c r="ATK100"/>
      <c r="ATL100"/>
      <c r="ATM100"/>
      <c r="ATN100"/>
      <c r="ATO100"/>
      <c r="ATP100"/>
      <c r="ATQ100"/>
      <c r="ATR100"/>
      <c r="ATS100"/>
      <c r="ATT100"/>
      <c r="ATU100"/>
      <c r="ATV100"/>
      <c r="ATW100"/>
      <c r="ATX100"/>
      <c r="ATY100"/>
      <c r="ATZ100"/>
      <c r="AUA100"/>
      <c r="AUB100"/>
      <c r="AUC100"/>
      <c r="AUD100"/>
      <c r="AUE100"/>
      <c r="AUF100"/>
      <c r="AUG100"/>
      <c r="AUH100"/>
      <c r="AUI100"/>
      <c r="AUJ100"/>
      <c r="AUK100"/>
      <c r="AUL100"/>
      <c r="AUM100"/>
      <c r="AUN100"/>
      <c r="AUO100"/>
      <c r="AUP100"/>
      <c r="AUQ100"/>
      <c r="AUR100"/>
      <c r="AUS100"/>
      <c r="AUT100"/>
      <c r="AUU100"/>
      <c r="AUV100"/>
      <c r="AUW100"/>
      <c r="AUX100"/>
      <c r="AUY100"/>
      <c r="AUZ100"/>
      <c r="AVA100"/>
      <c r="AVB100"/>
      <c r="AVC100"/>
      <c r="AVD100"/>
      <c r="AVE100"/>
      <c r="AVF100"/>
      <c r="AVG100"/>
      <c r="AVH100"/>
      <c r="AVI100"/>
      <c r="AVJ100"/>
      <c r="AVK100"/>
      <c r="AVL100"/>
      <c r="AVM100"/>
      <c r="AVN100"/>
      <c r="AVO100"/>
      <c r="AVP100"/>
      <c r="AVQ100"/>
      <c r="AVR100"/>
      <c r="AVS100"/>
      <c r="AVT100"/>
      <c r="AVU100"/>
      <c r="AVV100"/>
      <c r="AVW100"/>
      <c r="AVX100"/>
      <c r="AVY100"/>
      <c r="AVZ100"/>
      <c r="AWA100"/>
      <c r="AWB100"/>
      <c r="AWC100"/>
      <c r="AWD100"/>
      <c r="AWE100"/>
      <c r="AWF100"/>
      <c r="AWG100"/>
      <c r="AWH100"/>
      <c r="AWI100"/>
      <c r="AWJ100"/>
      <c r="AWK100"/>
      <c r="AWL100"/>
      <c r="AWM100"/>
      <c r="AWN100"/>
      <c r="AWO100"/>
      <c r="AWP100"/>
      <c r="AWQ100"/>
      <c r="AWR100"/>
      <c r="AWS100"/>
    </row>
    <row r="101" spans="1:1293" s="62" customFormat="1" ht="30" x14ac:dyDescent="0.2">
      <c r="A101" s="296"/>
      <c r="B101" s="203" t="s">
        <v>106</v>
      </c>
      <c r="C101" s="204"/>
      <c r="D101" s="297" t="s">
        <v>107</v>
      </c>
      <c r="E101" s="269">
        <v>3.97</v>
      </c>
      <c r="F101" s="269">
        <v>0</v>
      </c>
      <c r="G101" s="269">
        <v>0</v>
      </c>
      <c r="H101" s="294">
        <f t="shared" si="16"/>
        <v>0</v>
      </c>
      <c r="I101" s="295">
        <v>0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  <c r="AMM101"/>
      <c r="AMN101"/>
      <c r="AMO101"/>
      <c r="AMP101"/>
      <c r="AMQ101"/>
      <c r="AMR101"/>
      <c r="AMS101"/>
      <c r="AMT101"/>
      <c r="AMU101"/>
      <c r="AMV101"/>
      <c r="AMW101"/>
      <c r="AMX101"/>
      <c r="AMY101"/>
      <c r="AMZ101"/>
      <c r="ANA101"/>
      <c r="ANB101"/>
      <c r="ANC101"/>
      <c r="AND101"/>
      <c r="ANE101"/>
      <c r="ANF101"/>
      <c r="ANG101"/>
      <c r="ANH101"/>
      <c r="ANI101"/>
      <c r="ANJ101"/>
      <c r="ANK101"/>
      <c r="ANL101"/>
      <c r="ANM101"/>
      <c r="ANN101"/>
      <c r="ANO101"/>
      <c r="ANP101"/>
      <c r="ANQ101"/>
      <c r="ANR101"/>
      <c r="ANS101"/>
      <c r="ANT101"/>
      <c r="ANU101"/>
      <c r="ANV101"/>
      <c r="ANW101"/>
      <c r="ANX101"/>
      <c r="ANY101"/>
      <c r="ANZ101"/>
      <c r="AOA101"/>
      <c r="AOB101"/>
      <c r="AOC101"/>
      <c r="AOD101"/>
      <c r="AOE101"/>
      <c r="AOF101"/>
      <c r="AOG101"/>
      <c r="AOH101"/>
      <c r="AOI101"/>
      <c r="AOJ101"/>
      <c r="AOK101"/>
      <c r="AOL101"/>
      <c r="AOM101"/>
      <c r="AON101"/>
      <c r="AOO101"/>
      <c r="AOP101"/>
      <c r="AOQ101"/>
      <c r="AOR101"/>
      <c r="AOS101"/>
      <c r="AOT101"/>
      <c r="AOU101"/>
      <c r="AOV101"/>
      <c r="AOW101"/>
      <c r="AOX101"/>
      <c r="AOY101"/>
      <c r="AOZ101"/>
      <c r="APA101"/>
      <c r="APB101"/>
      <c r="APC101"/>
      <c r="APD101"/>
      <c r="APE101"/>
      <c r="APF101"/>
      <c r="APG101"/>
      <c r="APH101"/>
      <c r="API101"/>
      <c r="APJ101"/>
      <c r="APK101"/>
      <c r="APL101"/>
      <c r="APM101"/>
      <c r="APN101"/>
      <c r="APO101"/>
      <c r="APP101"/>
      <c r="APQ101"/>
      <c r="APR101"/>
      <c r="APS101"/>
      <c r="APT101"/>
      <c r="APU101"/>
      <c r="APV101"/>
      <c r="APW101"/>
      <c r="APX101"/>
      <c r="APY101"/>
      <c r="APZ101"/>
      <c r="AQA101"/>
      <c r="AQB101"/>
      <c r="AQC101"/>
      <c r="AQD101"/>
      <c r="AQE101"/>
      <c r="AQF101"/>
      <c r="AQG101"/>
      <c r="AQH101"/>
      <c r="AQI101"/>
      <c r="AQJ101"/>
      <c r="AQK101"/>
      <c r="AQL101"/>
      <c r="AQM101"/>
      <c r="AQN101"/>
      <c r="AQO101"/>
      <c r="AQP101"/>
      <c r="AQQ101"/>
      <c r="AQR101"/>
      <c r="AQS101"/>
      <c r="AQT101"/>
      <c r="AQU101"/>
      <c r="AQV101"/>
      <c r="AQW101"/>
      <c r="AQX101"/>
      <c r="AQY101"/>
      <c r="AQZ101"/>
      <c r="ARA101"/>
      <c r="ARB101"/>
      <c r="ARC101"/>
      <c r="ARD101"/>
      <c r="ARE101"/>
      <c r="ARF101"/>
      <c r="ARG101"/>
      <c r="ARH101"/>
      <c r="ARI101"/>
      <c r="ARJ101"/>
      <c r="ARK101"/>
      <c r="ARL101"/>
      <c r="ARM101"/>
      <c r="ARN101"/>
      <c r="ARO101"/>
      <c r="ARP101"/>
      <c r="ARQ101"/>
      <c r="ARR101"/>
      <c r="ARS101"/>
      <c r="ART101"/>
      <c r="ARU101"/>
      <c r="ARV101"/>
      <c r="ARW101"/>
      <c r="ARX101"/>
      <c r="ARY101"/>
      <c r="ARZ101"/>
      <c r="ASA101"/>
      <c r="ASB101"/>
      <c r="ASC101"/>
      <c r="ASD101"/>
      <c r="ASE101"/>
      <c r="ASF101"/>
      <c r="ASG101"/>
      <c r="ASH101"/>
      <c r="ASI101"/>
      <c r="ASJ101"/>
      <c r="ASK101"/>
      <c r="ASL101"/>
      <c r="ASM101"/>
      <c r="ASN101"/>
      <c r="ASO101"/>
      <c r="ASP101"/>
      <c r="ASQ101"/>
      <c r="ASR101"/>
      <c r="ASS101"/>
      <c r="AST101"/>
      <c r="ASU101"/>
      <c r="ASV101"/>
      <c r="ASW101"/>
      <c r="ASX101"/>
      <c r="ASY101"/>
      <c r="ASZ101"/>
      <c r="ATA101"/>
      <c r="ATB101"/>
      <c r="ATC101"/>
      <c r="ATD101"/>
      <c r="ATE101"/>
      <c r="ATF101"/>
      <c r="ATG101"/>
      <c r="ATH101"/>
      <c r="ATI101"/>
      <c r="ATJ101"/>
      <c r="ATK101"/>
      <c r="ATL101"/>
      <c r="ATM101"/>
      <c r="ATN101"/>
      <c r="ATO101"/>
      <c r="ATP101"/>
      <c r="ATQ101"/>
      <c r="ATR101"/>
      <c r="ATS101"/>
      <c r="ATT101"/>
      <c r="ATU101"/>
      <c r="ATV101"/>
      <c r="ATW101"/>
      <c r="ATX101"/>
      <c r="ATY101"/>
      <c r="ATZ101"/>
      <c r="AUA101"/>
      <c r="AUB101"/>
      <c r="AUC101"/>
      <c r="AUD101"/>
      <c r="AUE101"/>
      <c r="AUF101"/>
      <c r="AUG101"/>
      <c r="AUH101"/>
      <c r="AUI101"/>
      <c r="AUJ101"/>
      <c r="AUK101"/>
      <c r="AUL101"/>
      <c r="AUM101"/>
      <c r="AUN101"/>
      <c r="AUO101"/>
      <c r="AUP101"/>
      <c r="AUQ101"/>
      <c r="AUR101"/>
      <c r="AUS101"/>
      <c r="AUT101"/>
      <c r="AUU101"/>
      <c r="AUV101"/>
      <c r="AUW101"/>
      <c r="AUX101"/>
      <c r="AUY101"/>
      <c r="AUZ101"/>
      <c r="AVA101"/>
      <c r="AVB101"/>
      <c r="AVC101"/>
      <c r="AVD101"/>
      <c r="AVE101"/>
      <c r="AVF101"/>
      <c r="AVG101"/>
      <c r="AVH101"/>
      <c r="AVI101"/>
      <c r="AVJ101"/>
      <c r="AVK101"/>
      <c r="AVL101"/>
      <c r="AVM101"/>
      <c r="AVN101"/>
      <c r="AVO101"/>
      <c r="AVP101"/>
      <c r="AVQ101"/>
      <c r="AVR101"/>
      <c r="AVS101"/>
      <c r="AVT101"/>
      <c r="AVU101"/>
      <c r="AVV101"/>
      <c r="AVW101"/>
      <c r="AVX101"/>
      <c r="AVY101"/>
      <c r="AVZ101"/>
      <c r="AWA101"/>
      <c r="AWB101"/>
      <c r="AWC101"/>
      <c r="AWD101"/>
      <c r="AWE101"/>
      <c r="AWF101"/>
      <c r="AWG101"/>
      <c r="AWH101"/>
      <c r="AWI101"/>
      <c r="AWJ101"/>
      <c r="AWK101"/>
      <c r="AWL101"/>
      <c r="AWM101"/>
      <c r="AWN101"/>
      <c r="AWO101"/>
      <c r="AWP101"/>
      <c r="AWQ101"/>
      <c r="AWR101"/>
      <c r="AWS101"/>
    </row>
    <row r="102" spans="1:1293" s="62" customFormat="1" x14ac:dyDescent="0.2">
      <c r="A102" s="296"/>
      <c r="B102" s="206" t="s">
        <v>208</v>
      </c>
      <c r="C102" s="207"/>
      <c r="D102" s="298" t="s">
        <v>64</v>
      </c>
      <c r="E102" s="271">
        <f>E104+E105+E106</f>
        <v>27482.07</v>
      </c>
      <c r="F102" s="271">
        <v>0</v>
      </c>
      <c r="G102" s="271">
        <f>G103+G104+G105+G106+G107</f>
        <v>24647.33</v>
      </c>
      <c r="H102" s="299">
        <f t="shared" si="16"/>
        <v>89.685129249725364</v>
      </c>
      <c r="I102" s="350">
        <v>0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  <c r="AMM102"/>
      <c r="AMN102"/>
      <c r="AMO102"/>
      <c r="AMP102"/>
      <c r="AMQ102"/>
      <c r="AMR102"/>
      <c r="AMS102"/>
      <c r="AMT102"/>
      <c r="AMU102"/>
      <c r="AMV102"/>
      <c r="AMW102"/>
      <c r="AMX102"/>
      <c r="AMY102"/>
      <c r="AMZ102"/>
      <c r="ANA102"/>
      <c r="ANB102"/>
      <c r="ANC102"/>
      <c r="AND102"/>
      <c r="ANE102"/>
      <c r="ANF102"/>
      <c r="ANG102"/>
      <c r="ANH102"/>
      <c r="ANI102"/>
      <c r="ANJ102"/>
      <c r="ANK102"/>
      <c r="ANL102"/>
      <c r="ANM102"/>
      <c r="ANN102"/>
      <c r="ANO102"/>
      <c r="ANP102"/>
      <c r="ANQ102"/>
      <c r="ANR102"/>
      <c r="ANS102"/>
      <c r="ANT102"/>
      <c r="ANU102"/>
      <c r="ANV102"/>
      <c r="ANW102"/>
      <c r="ANX102"/>
      <c r="ANY102"/>
      <c r="ANZ102"/>
      <c r="AOA102"/>
      <c r="AOB102"/>
      <c r="AOC102"/>
      <c r="AOD102"/>
      <c r="AOE102"/>
      <c r="AOF102"/>
      <c r="AOG102"/>
      <c r="AOH102"/>
      <c r="AOI102"/>
      <c r="AOJ102"/>
      <c r="AOK102"/>
      <c r="AOL102"/>
      <c r="AOM102"/>
      <c r="AON102"/>
      <c r="AOO102"/>
      <c r="AOP102"/>
      <c r="AOQ102"/>
      <c r="AOR102"/>
      <c r="AOS102"/>
      <c r="AOT102"/>
      <c r="AOU102"/>
      <c r="AOV102"/>
      <c r="AOW102"/>
      <c r="AOX102"/>
      <c r="AOY102"/>
      <c r="AOZ102"/>
      <c r="APA102"/>
      <c r="APB102"/>
      <c r="APC102"/>
      <c r="APD102"/>
      <c r="APE102"/>
      <c r="APF102"/>
      <c r="APG102"/>
      <c r="APH102"/>
      <c r="API102"/>
      <c r="APJ102"/>
      <c r="APK102"/>
      <c r="APL102"/>
      <c r="APM102"/>
      <c r="APN102"/>
      <c r="APO102"/>
      <c r="APP102"/>
      <c r="APQ102"/>
      <c r="APR102"/>
      <c r="APS102"/>
      <c r="APT102"/>
      <c r="APU102"/>
      <c r="APV102"/>
      <c r="APW102"/>
      <c r="APX102"/>
      <c r="APY102"/>
      <c r="APZ102"/>
      <c r="AQA102"/>
      <c r="AQB102"/>
      <c r="AQC102"/>
      <c r="AQD102"/>
      <c r="AQE102"/>
      <c r="AQF102"/>
      <c r="AQG102"/>
      <c r="AQH102"/>
      <c r="AQI102"/>
      <c r="AQJ102"/>
      <c r="AQK102"/>
      <c r="AQL102"/>
      <c r="AQM102"/>
      <c r="AQN102"/>
      <c r="AQO102"/>
      <c r="AQP102"/>
      <c r="AQQ102"/>
      <c r="AQR102"/>
      <c r="AQS102"/>
      <c r="AQT102"/>
      <c r="AQU102"/>
      <c r="AQV102"/>
      <c r="AQW102"/>
      <c r="AQX102"/>
      <c r="AQY102"/>
      <c r="AQZ102"/>
      <c r="ARA102"/>
      <c r="ARB102"/>
      <c r="ARC102"/>
      <c r="ARD102"/>
      <c r="ARE102"/>
      <c r="ARF102"/>
      <c r="ARG102"/>
      <c r="ARH102"/>
      <c r="ARI102"/>
      <c r="ARJ102"/>
      <c r="ARK102"/>
      <c r="ARL102"/>
      <c r="ARM102"/>
      <c r="ARN102"/>
      <c r="ARO102"/>
      <c r="ARP102"/>
      <c r="ARQ102"/>
      <c r="ARR102"/>
      <c r="ARS102"/>
      <c r="ART102"/>
      <c r="ARU102"/>
      <c r="ARV102"/>
      <c r="ARW102"/>
      <c r="ARX102"/>
      <c r="ARY102"/>
      <c r="ARZ102"/>
      <c r="ASA102"/>
      <c r="ASB102"/>
      <c r="ASC102"/>
      <c r="ASD102"/>
      <c r="ASE102"/>
      <c r="ASF102"/>
      <c r="ASG102"/>
      <c r="ASH102"/>
      <c r="ASI102"/>
      <c r="ASJ102"/>
      <c r="ASK102"/>
      <c r="ASL102"/>
      <c r="ASM102"/>
      <c r="ASN102"/>
      <c r="ASO102"/>
      <c r="ASP102"/>
      <c r="ASQ102"/>
      <c r="ASR102"/>
      <c r="ASS102"/>
      <c r="AST102"/>
      <c r="ASU102"/>
      <c r="ASV102"/>
      <c r="ASW102"/>
      <c r="ASX102"/>
      <c r="ASY102"/>
      <c r="ASZ102"/>
      <c r="ATA102"/>
      <c r="ATB102"/>
      <c r="ATC102"/>
      <c r="ATD102"/>
      <c r="ATE102"/>
      <c r="ATF102"/>
      <c r="ATG102"/>
      <c r="ATH102"/>
      <c r="ATI102"/>
      <c r="ATJ102"/>
      <c r="ATK102"/>
      <c r="ATL102"/>
      <c r="ATM102"/>
      <c r="ATN102"/>
      <c r="ATO102"/>
      <c r="ATP102"/>
      <c r="ATQ102"/>
      <c r="ATR102"/>
      <c r="ATS102"/>
      <c r="ATT102"/>
      <c r="ATU102"/>
      <c r="ATV102"/>
      <c r="ATW102"/>
      <c r="ATX102"/>
      <c r="ATY102"/>
      <c r="ATZ102"/>
      <c r="AUA102"/>
      <c r="AUB102"/>
      <c r="AUC102"/>
      <c r="AUD102"/>
      <c r="AUE102"/>
      <c r="AUF102"/>
      <c r="AUG102"/>
      <c r="AUH102"/>
      <c r="AUI102"/>
      <c r="AUJ102"/>
      <c r="AUK102"/>
      <c r="AUL102"/>
      <c r="AUM102"/>
      <c r="AUN102"/>
      <c r="AUO102"/>
      <c r="AUP102"/>
      <c r="AUQ102"/>
      <c r="AUR102"/>
      <c r="AUS102"/>
      <c r="AUT102"/>
      <c r="AUU102"/>
      <c r="AUV102"/>
      <c r="AUW102"/>
      <c r="AUX102"/>
      <c r="AUY102"/>
      <c r="AUZ102"/>
      <c r="AVA102"/>
      <c r="AVB102"/>
      <c r="AVC102"/>
      <c r="AVD102"/>
      <c r="AVE102"/>
      <c r="AVF102"/>
      <c r="AVG102"/>
      <c r="AVH102"/>
      <c r="AVI102"/>
      <c r="AVJ102"/>
      <c r="AVK102"/>
      <c r="AVL102"/>
      <c r="AVM102"/>
      <c r="AVN102"/>
      <c r="AVO102"/>
      <c r="AVP102"/>
      <c r="AVQ102"/>
      <c r="AVR102"/>
      <c r="AVS102"/>
      <c r="AVT102"/>
      <c r="AVU102"/>
      <c r="AVV102"/>
      <c r="AVW102"/>
      <c r="AVX102"/>
      <c r="AVY102"/>
      <c r="AVZ102"/>
      <c r="AWA102"/>
      <c r="AWB102"/>
      <c r="AWC102"/>
      <c r="AWD102"/>
      <c r="AWE102"/>
      <c r="AWF102"/>
      <c r="AWG102"/>
      <c r="AWH102"/>
      <c r="AWI102"/>
      <c r="AWJ102"/>
      <c r="AWK102"/>
      <c r="AWL102"/>
      <c r="AWM102"/>
      <c r="AWN102"/>
      <c r="AWO102"/>
      <c r="AWP102"/>
      <c r="AWQ102"/>
      <c r="AWR102"/>
      <c r="AWS102"/>
    </row>
    <row r="103" spans="1:1293" s="62" customFormat="1" x14ac:dyDescent="0.2">
      <c r="A103" s="296"/>
      <c r="B103" s="300" t="s">
        <v>110</v>
      </c>
      <c r="C103" s="207"/>
      <c r="D103" s="301" t="s">
        <v>111</v>
      </c>
      <c r="E103" s="258">
        <v>0</v>
      </c>
      <c r="F103" s="269">
        <v>0</v>
      </c>
      <c r="G103" s="269">
        <v>216</v>
      </c>
      <c r="H103" s="294">
        <v>0</v>
      </c>
      <c r="I103" s="295">
        <v>0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  <c r="AMM103"/>
      <c r="AMN103"/>
      <c r="AMO103"/>
      <c r="AMP103"/>
      <c r="AMQ103"/>
      <c r="AMR103"/>
      <c r="AMS103"/>
      <c r="AMT103"/>
      <c r="AMU103"/>
      <c r="AMV103"/>
      <c r="AMW103"/>
      <c r="AMX103"/>
      <c r="AMY103"/>
      <c r="AMZ103"/>
      <c r="ANA103"/>
      <c r="ANB103"/>
      <c r="ANC103"/>
      <c r="AND103"/>
      <c r="ANE103"/>
      <c r="ANF103"/>
      <c r="ANG103"/>
      <c r="ANH103"/>
      <c r="ANI103"/>
      <c r="ANJ103"/>
      <c r="ANK103"/>
      <c r="ANL103"/>
      <c r="ANM103"/>
      <c r="ANN103"/>
      <c r="ANO103"/>
      <c r="ANP103"/>
      <c r="ANQ103"/>
      <c r="ANR103"/>
      <c r="ANS103"/>
      <c r="ANT103"/>
      <c r="ANU103"/>
      <c r="ANV103"/>
      <c r="ANW103"/>
      <c r="ANX103"/>
      <c r="ANY103"/>
      <c r="ANZ103"/>
      <c r="AOA103"/>
      <c r="AOB103"/>
      <c r="AOC103"/>
      <c r="AOD103"/>
      <c r="AOE103"/>
      <c r="AOF103"/>
      <c r="AOG103"/>
      <c r="AOH103"/>
      <c r="AOI103"/>
      <c r="AOJ103"/>
      <c r="AOK103"/>
      <c r="AOL103"/>
      <c r="AOM103"/>
      <c r="AON103"/>
      <c r="AOO103"/>
      <c r="AOP103"/>
      <c r="AOQ103"/>
      <c r="AOR103"/>
      <c r="AOS103"/>
      <c r="AOT103"/>
      <c r="AOU103"/>
      <c r="AOV103"/>
      <c r="AOW103"/>
      <c r="AOX103"/>
      <c r="AOY103"/>
      <c r="AOZ103"/>
      <c r="APA103"/>
      <c r="APB103"/>
      <c r="APC103"/>
      <c r="APD103"/>
      <c r="APE103"/>
      <c r="APF103"/>
      <c r="APG103"/>
      <c r="APH103"/>
      <c r="API103"/>
      <c r="APJ103"/>
      <c r="APK103"/>
      <c r="APL103"/>
      <c r="APM103"/>
      <c r="APN103"/>
      <c r="APO103"/>
      <c r="APP103"/>
      <c r="APQ103"/>
      <c r="APR103"/>
      <c r="APS103"/>
      <c r="APT103"/>
      <c r="APU103"/>
      <c r="APV103"/>
      <c r="APW103"/>
      <c r="APX103"/>
      <c r="APY103"/>
      <c r="APZ103"/>
      <c r="AQA103"/>
      <c r="AQB103"/>
      <c r="AQC103"/>
      <c r="AQD103"/>
      <c r="AQE103"/>
      <c r="AQF103"/>
      <c r="AQG103"/>
      <c r="AQH103"/>
      <c r="AQI103"/>
      <c r="AQJ103"/>
      <c r="AQK103"/>
      <c r="AQL103"/>
      <c r="AQM103"/>
      <c r="AQN103"/>
      <c r="AQO103"/>
      <c r="AQP103"/>
      <c r="AQQ103"/>
      <c r="AQR103"/>
      <c r="AQS103"/>
      <c r="AQT103"/>
      <c r="AQU103"/>
      <c r="AQV103"/>
      <c r="AQW103"/>
      <c r="AQX103"/>
      <c r="AQY103"/>
      <c r="AQZ103"/>
      <c r="ARA103"/>
      <c r="ARB103"/>
      <c r="ARC103"/>
      <c r="ARD103"/>
      <c r="ARE103"/>
      <c r="ARF103"/>
      <c r="ARG103"/>
      <c r="ARH103"/>
      <c r="ARI103"/>
      <c r="ARJ103"/>
      <c r="ARK103"/>
      <c r="ARL103"/>
      <c r="ARM103"/>
      <c r="ARN103"/>
      <c r="ARO103"/>
      <c r="ARP103"/>
      <c r="ARQ103"/>
      <c r="ARR103"/>
      <c r="ARS103"/>
      <c r="ART103"/>
      <c r="ARU103"/>
      <c r="ARV103"/>
      <c r="ARW103"/>
      <c r="ARX103"/>
      <c r="ARY103"/>
      <c r="ARZ103"/>
      <c r="ASA103"/>
      <c r="ASB103"/>
      <c r="ASC103"/>
      <c r="ASD103"/>
      <c r="ASE103"/>
      <c r="ASF103"/>
      <c r="ASG103"/>
      <c r="ASH103"/>
      <c r="ASI103"/>
      <c r="ASJ103"/>
      <c r="ASK103"/>
      <c r="ASL103"/>
      <c r="ASM103"/>
      <c r="ASN103"/>
      <c r="ASO103"/>
      <c r="ASP103"/>
      <c r="ASQ103"/>
      <c r="ASR103"/>
      <c r="ASS103"/>
      <c r="AST103"/>
      <c r="ASU103"/>
      <c r="ASV103"/>
      <c r="ASW103"/>
      <c r="ASX103"/>
      <c r="ASY103"/>
      <c r="ASZ103"/>
      <c r="ATA103"/>
      <c r="ATB103"/>
      <c r="ATC103"/>
      <c r="ATD103"/>
      <c r="ATE103"/>
      <c r="ATF103"/>
      <c r="ATG103"/>
      <c r="ATH103"/>
      <c r="ATI103"/>
      <c r="ATJ103"/>
      <c r="ATK103"/>
      <c r="ATL103"/>
      <c r="ATM103"/>
      <c r="ATN103"/>
      <c r="ATO103"/>
      <c r="ATP103"/>
      <c r="ATQ103"/>
      <c r="ATR103"/>
      <c r="ATS103"/>
      <c r="ATT103"/>
      <c r="ATU103"/>
      <c r="ATV103"/>
      <c r="ATW103"/>
      <c r="ATX103"/>
      <c r="ATY103"/>
      <c r="ATZ103"/>
      <c r="AUA103"/>
      <c r="AUB103"/>
      <c r="AUC103"/>
      <c r="AUD103"/>
      <c r="AUE103"/>
      <c r="AUF103"/>
      <c r="AUG103"/>
      <c r="AUH103"/>
      <c r="AUI103"/>
      <c r="AUJ103"/>
      <c r="AUK103"/>
      <c r="AUL103"/>
      <c r="AUM103"/>
      <c r="AUN103"/>
      <c r="AUO103"/>
      <c r="AUP103"/>
      <c r="AUQ103"/>
      <c r="AUR103"/>
      <c r="AUS103"/>
      <c r="AUT103"/>
      <c r="AUU103"/>
      <c r="AUV103"/>
      <c r="AUW103"/>
      <c r="AUX103"/>
      <c r="AUY103"/>
      <c r="AUZ103"/>
      <c r="AVA103"/>
      <c r="AVB103"/>
      <c r="AVC103"/>
      <c r="AVD103"/>
      <c r="AVE103"/>
      <c r="AVF103"/>
      <c r="AVG103"/>
      <c r="AVH103"/>
      <c r="AVI103"/>
      <c r="AVJ103"/>
      <c r="AVK103"/>
      <c r="AVL103"/>
      <c r="AVM103"/>
      <c r="AVN103"/>
      <c r="AVO103"/>
      <c r="AVP103"/>
      <c r="AVQ103"/>
      <c r="AVR103"/>
      <c r="AVS103"/>
      <c r="AVT103"/>
      <c r="AVU103"/>
      <c r="AVV103"/>
      <c r="AVW103"/>
      <c r="AVX103"/>
      <c r="AVY103"/>
      <c r="AVZ103"/>
      <c r="AWA103"/>
      <c r="AWB103"/>
      <c r="AWC103"/>
      <c r="AWD103"/>
      <c r="AWE103"/>
      <c r="AWF103"/>
      <c r="AWG103"/>
      <c r="AWH103"/>
      <c r="AWI103"/>
      <c r="AWJ103"/>
      <c r="AWK103"/>
      <c r="AWL103"/>
      <c r="AWM103"/>
      <c r="AWN103"/>
      <c r="AWO103"/>
      <c r="AWP103"/>
      <c r="AWQ103"/>
      <c r="AWR103"/>
      <c r="AWS103"/>
    </row>
    <row r="104" spans="1:1293" s="62" customFormat="1" x14ac:dyDescent="0.2">
      <c r="A104" s="296"/>
      <c r="B104" s="300" t="s">
        <v>112</v>
      </c>
      <c r="C104" s="207"/>
      <c r="D104" s="301" t="s">
        <v>113</v>
      </c>
      <c r="E104" s="258">
        <v>109.19</v>
      </c>
      <c r="F104" s="269">
        <v>0</v>
      </c>
      <c r="G104" s="269">
        <v>0</v>
      </c>
      <c r="H104" s="294">
        <f t="shared" si="16"/>
        <v>0</v>
      </c>
      <c r="I104" s="295">
        <v>0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  <c r="AMM104"/>
      <c r="AMN104"/>
      <c r="AMO104"/>
      <c r="AMP104"/>
      <c r="AMQ104"/>
      <c r="AMR104"/>
      <c r="AMS104"/>
      <c r="AMT104"/>
      <c r="AMU104"/>
      <c r="AMV104"/>
      <c r="AMW104"/>
      <c r="AMX104"/>
      <c r="AMY104"/>
      <c r="AMZ104"/>
      <c r="ANA104"/>
      <c r="ANB104"/>
      <c r="ANC104"/>
      <c r="AND104"/>
      <c r="ANE104"/>
      <c r="ANF104"/>
      <c r="ANG104"/>
      <c r="ANH104"/>
      <c r="ANI104"/>
      <c r="ANJ104"/>
      <c r="ANK104"/>
      <c r="ANL104"/>
      <c r="ANM104"/>
      <c r="ANN104"/>
      <c r="ANO104"/>
      <c r="ANP104"/>
      <c r="ANQ104"/>
      <c r="ANR104"/>
      <c r="ANS104"/>
      <c r="ANT104"/>
      <c r="ANU104"/>
      <c r="ANV104"/>
      <c r="ANW104"/>
      <c r="ANX104"/>
      <c r="ANY104"/>
      <c r="ANZ104"/>
      <c r="AOA104"/>
      <c r="AOB104"/>
      <c r="AOC104"/>
      <c r="AOD104"/>
      <c r="AOE104"/>
      <c r="AOF104"/>
      <c r="AOG104"/>
      <c r="AOH104"/>
      <c r="AOI104"/>
      <c r="AOJ104"/>
      <c r="AOK104"/>
      <c r="AOL104"/>
      <c r="AOM104"/>
      <c r="AON104"/>
      <c r="AOO104"/>
      <c r="AOP104"/>
      <c r="AOQ104"/>
      <c r="AOR104"/>
      <c r="AOS104"/>
      <c r="AOT104"/>
      <c r="AOU104"/>
      <c r="AOV104"/>
      <c r="AOW104"/>
      <c r="AOX104"/>
      <c r="AOY104"/>
      <c r="AOZ104"/>
      <c r="APA104"/>
      <c r="APB104"/>
      <c r="APC104"/>
      <c r="APD104"/>
      <c r="APE104"/>
      <c r="APF104"/>
      <c r="APG104"/>
      <c r="APH104"/>
      <c r="API104"/>
      <c r="APJ104"/>
      <c r="APK104"/>
      <c r="APL104"/>
      <c r="APM104"/>
      <c r="APN104"/>
      <c r="APO104"/>
      <c r="APP104"/>
      <c r="APQ104"/>
      <c r="APR104"/>
      <c r="APS104"/>
      <c r="APT104"/>
      <c r="APU104"/>
      <c r="APV104"/>
      <c r="APW104"/>
      <c r="APX104"/>
      <c r="APY104"/>
      <c r="APZ104"/>
      <c r="AQA104"/>
      <c r="AQB104"/>
      <c r="AQC104"/>
      <c r="AQD104"/>
      <c r="AQE104"/>
      <c r="AQF104"/>
      <c r="AQG104"/>
      <c r="AQH104"/>
      <c r="AQI104"/>
      <c r="AQJ104"/>
      <c r="AQK104"/>
      <c r="AQL104"/>
      <c r="AQM104"/>
      <c r="AQN104"/>
      <c r="AQO104"/>
      <c r="AQP104"/>
      <c r="AQQ104"/>
      <c r="AQR104"/>
      <c r="AQS104"/>
      <c r="AQT104"/>
      <c r="AQU104"/>
      <c r="AQV104"/>
      <c r="AQW104"/>
      <c r="AQX104"/>
      <c r="AQY104"/>
      <c r="AQZ104"/>
      <c r="ARA104"/>
      <c r="ARB104"/>
      <c r="ARC104"/>
      <c r="ARD104"/>
      <c r="ARE104"/>
      <c r="ARF104"/>
      <c r="ARG104"/>
      <c r="ARH104"/>
      <c r="ARI104"/>
      <c r="ARJ104"/>
      <c r="ARK104"/>
      <c r="ARL104"/>
      <c r="ARM104"/>
      <c r="ARN104"/>
      <c r="ARO104"/>
      <c r="ARP104"/>
      <c r="ARQ104"/>
      <c r="ARR104"/>
      <c r="ARS104"/>
      <c r="ART104"/>
      <c r="ARU104"/>
      <c r="ARV104"/>
      <c r="ARW104"/>
      <c r="ARX104"/>
      <c r="ARY104"/>
      <c r="ARZ104"/>
      <c r="ASA104"/>
      <c r="ASB104"/>
      <c r="ASC104"/>
      <c r="ASD104"/>
      <c r="ASE104"/>
      <c r="ASF104"/>
      <c r="ASG104"/>
      <c r="ASH104"/>
      <c r="ASI104"/>
      <c r="ASJ104"/>
      <c r="ASK104"/>
      <c r="ASL104"/>
      <c r="ASM104"/>
      <c r="ASN104"/>
      <c r="ASO104"/>
      <c r="ASP104"/>
      <c r="ASQ104"/>
      <c r="ASR104"/>
      <c r="ASS104"/>
      <c r="AST104"/>
      <c r="ASU104"/>
      <c r="ASV104"/>
      <c r="ASW104"/>
      <c r="ASX104"/>
      <c r="ASY104"/>
      <c r="ASZ104"/>
      <c r="ATA104"/>
      <c r="ATB104"/>
      <c r="ATC104"/>
      <c r="ATD104"/>
      <c r="ATE104"/>
      <c r="ATF104"/>
      <c r="ATG104"/>
      <c r="ATH104"/>
      <c r="ATI104"/>
      <c r="ATJ104"/>
      <c r="ATK104"/>
      <c r="ATL104"/>
      <c r="ATM104"/>
      <c r="ATN104"/>
      <c r="ATO104"/>
      <c r="ATP104"/>
      <c r="ATQ104"/>
      <c r="ATR104"/>
      <c r="ATS104"/>
      <c r="ATT104"/>
      <c r="ATU104"/>
      <c r="ATV104"/>
      <c r="ATW104"/>
      <c r="ATX104"/>
      <c r="ATY104"/>
      <c r="ATZ104"/>
      <c r="AUA104"/>
      <c r="AUB104"/>
      <c r="AUC104"/>
      <c r="AUD104"/>
      <c r="AUE104"/>
      <c r="AUF104"/>
      <c r="AUG104"/>
      <c r="AUH104"/>
      <c r="AUI104"/>
      <c r="AUJ104"/>
      <c r="AUK104"/>
      <c r="AUL104"/>
      <c r="AUM104"/>
      <c r="AUN104"/>
      <c r="AUO104"/>
      <c r="AUP104"/>
      <c r="AUQ104"/>
      <c r="AUR104"/>
      <c r="AUS104"/>
      <c r="AUT104"/>
      <c r="AUU104"/>
      <c r="AUV104"/>
      <c r="AUW104"/>
      <c r="AUX104"/>
      <c r="AUY104"/>
      <c r="AUZ104"/>
      <c r="AVA104"/>
      <c r="AVB104"/>
      <c r="AVC104"/>
      <c r="AVD104"/>
      <c r="AVE104"/>
      <c r="AVF104"/>
      <c r="AVG104"/>
      <c r="AVH104"/>
      <c r="AVI104"/>
      <c r="AVJ104"/>
      <c r="AVK104"/>
      <c r="AVL104"/>
      <c r="AVM104"/>
      <c r="AVN104"/>
      <c r="AVO104"/>
      <c r="AVP104"/>
      <c r="AVQ104"/>
      <c r="AVR104"/>
      <c r="AVS104"/>
      <c r="AVT104"/>
      <c r="AVU104"/>
      <c r="AVV104"/>
      <c r="AVW104"/>
      <c r="AVX104"/>
      <c r="AVY104"/>
      <c r="AVZ104"/>
      <c r="AWA104"/>
      <c r="AWB104"/>
      <c r="AWC104"/>
      <c r="AWD104"/>
      <c r="AWE104"/>
      <c r="AWF104"/>
      <c r="AWG104"/>
      <c r="AWH104"/>
      <c r="AWI104"/>
      <c r="AWJ104"/>
      <c r="AWK104"/>
      <c r="AWL104"/>
      <c r="AWM104"/>
      <c r="AWN104"/>
      <c r="AWO104"/>
      <c r="AWP104"/>
      <c r="AWQ104"/>
      <c r="AWR104"/>
      <c r="AWS104"/>
    </row>
    <row r="105" spans="1:1293" s="62" customFormat="1" x14ac:dyDescent="0.2">
      <c r="A105" s="296"/>
      <c r="B105" s="300" t="s">
        <v>209</v>
      </c>
      <c r="C105" s="207"/>
      <c r="D105" s="301" t="s">
        <v>210</v>
      </c>
      <c r="E105" s="258">
        <v>1949.03</v>
      </c>
      <c r="F105" s="269">
        <v>0</v>
      </c>
      <c r="G105" s="269">
        <v>0</v>
      </c>
      <c r="H105" s="294">
        <f t="shared" si="16"/>
        <v>0</v>
      </c>
      <c r="I105" s="295">
        <v>0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</row>
    <row r="106" spans="1:1293" s="62" customFormat="1" x14ac:dyDescent="0.2">
      <c r="A106" s="296"/>
      <c r="B106" s="300" t="s">
        <v>213</v>
      </c>
      <c r="C106" s="207"/>
      <c r="D106" s="301" t="s">
        <v>84</v>
      </c>
      <c r="E106" s="258">
        <v>25423.85</v>
      </c>
      <c r="F106" s="269">
        <v>0</v>
      </c>
      <c r="G106" s="269">
        <v>24182.33</v>
      </c>
      <c r="H106" s="294">
        <f t="shared" si="16"/>
        <v>95.116711277009586</v>
      </c>
      <c r="I106" s="295">
        <v>0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  <c r="AMK106"/>
      <c r="AML106"/>
      <c r="AMM106"/>
      <c r="AMN106"/>
      <c r="AMO106"/>
      <c r="AMP106"/>
      <c r="AMQ106"/>
      <c r="AMR106"/>
      <c r="AMS106"/>
      <c r="AMT106"/>
      <c r="AMU106"/>
      <c r="AMV106"/>
      <c r="AMW106"/>
      <c r="AMX106"/>
      <c r="AMY106"/>
      <c r="AMZ106"/>
      <c r="ANA106"/>
      <c r="ANB106"/>
      <c r="ANC106"/>
      <c r="AND106"/>
      <c r="ANE106"/>
      <c r="ANF106"/>
      <c r="ANG106"/>
      <c r="ANH106"/>
      <c r="ANI106"/>
      <c r="ANJ106"/>
      <c r="ANK106"/>
      <c r="ANL106"/>
      <c r="ANM106"/>
      <c r="ANN106"/>
      <c r="ANO106"/>
      <c r="ANP106"/>
      <c r="ANQ106"/>
      <c r="ANR106"/>
      <c r="ANS106"/>
      <c r="ANT106"/>
      <c r="ANU106"/>
      <c r="ANV106"/>
      <c r="ANW106"/>
      <c r="ANX106"/>
      <c r="ANY106"/>
      <c r="ANZ106"/>
      <c r="AOA106"/>
      <c r="AOB106"/>
      <c r="AOC106"/>
      <c r="AOD106"/>
      <c r="AOE106"/>
      <c r="AOF106"/>
      <c r="AOG106"/>
      <c r="AOH106"/>
      <c r="AOI106"/>
      <c r="AOJ106"/>
      <c r="AOK106"/>
      <c r="AOL106"/>
      <c r="AOM106"/>
      <c r="AON106"/>
      <c r="AOO106"/>
      <c r="AOP106"/>
      <c r="AOQ106"/>
      <c r="AOR106"/>
      <c r="AOS106"/>
      <c r="AOT106"/>
      <c r="AOU106"/>
      <c r="AOV106"/>
      <c r="AOW106"/>
      <c r="AOX106"/>
      <c r="AOY106"/>
      <c r="AOZ106"/>
      <c r="APA106"/>
      <c r="APB106"/>
      <c r="APC106"/>
      <c r="APD106"/>
      <c r="APE106"/>
      <c r="APF106"/>
      <c r="APG106"/>
      <c r="APH106"/>
      <c r="API106"/>
      <c r="APJ106"/>
      <c r="APK106"/>
      <c r="APL106"/>
      <c r="APM106"/>
      <c r="APN106"/>
      <c r="APO106"/>
      <c r="APP106"/>
      <c r="APQ106"/>
      <c r="APR106"/>
      <c r="APS106"/>
      <c r="APT106"/>
      <c r="APU106"/>
      <c r="APV106"/>
      <c r="APW106"/>
      <c r="APX106"/>
      <c r="APY106"/>
      <c r="APZ106"/>
      <c r="AQA106"/>
      <c r="AQB106"/>
      <c r="AQC106"/>
      <c r="AQD106"/>
      <c r="AQE106"/>
      <c r="AQF106"/>
      <c r="AQG106"/>
      <c r="AQH106"/>
      <c r="AQI106"/>
      <c r="AQJ106"/>
      <c r="AQK106"/>
      <c r="AQL106"/>
      <c r="AQM106"/>
      <c r="AQN106"/>
      <c r="AQO106"/>
      <c r="AQP106"/>
      <c r="AQQ106"/>
      <c r="AQR106"/>
      <c r="AQS106"/>
      <c r="AQT106"/>
      <c r="AQU106"/>
      <c r="AQV106"/>
      <c r="AQW106"/>
      <c r="AQX106"/>
      <c r="AQY106"/>
      <c r="AQZ106"/>
      <c r="ARA106"/>
      <c r="ARB106"/>
      <c r="ARC106"/>
      <c r="ARD106"/>
      <c r="ARE106"/>
      <c r="ARF106"/>
      <c r="ARG106"/>
      <c r="ARH106"/>
      <c r="ARI106"/>
      <c r="ARJ106"/>
      <c r="ARK106"/>
      <c r="ARL106"/>
      <c r="ARM106"/>
      <c r="ARN106"/>
      <c r="ARO106"/>
      <c r="ARP106"/>
      <c r="ARQ106"/>
      <c r="ARR106"/>
      <c r="ARS106"/>
      <c r="ART106"/>
      <c r="ARU106"/>
      <c r="ARV106"/>
      <c r="ARW106"/>
      <c r="ARX106"/>
      <c r="ARY106"/>
      <c r="ARZ106"/>
      <c r="ASA106"/>
      <c r="ASB106"/>
      <c r="ASC106"/>
      <c r="ASD106"/>
      <c r="ASE106"/>
      <c r="ASF106"/>
      <c r="ASG106"/>
      <c r="ASH106"/>
      <c r="ASI106"/>
      <c r="ASJ106"/>
      <c r="ASK106"/>
      <c r="ASL106"/>
      <c r="ASM106"/>
      <c r="ASN106"/>
      <c r="ASO106"/>
      <c r="ASP106"/>
      <c r="ASQ106"/>
      <c r="ASR106"/>
      <c r="ASS106"/>
      <c r="AST106"/>
      <c r="ASU106"/>
      <c r="ASV106"/>
      <c r="ASW106"/>
      <c r="ASX106"/>
      <c r="ASY106"/>
      <c r="ASZ106"/>
      <c r="ATA106"/>
      <c r="ATB106"/>
      <c r="ATC106"/>
      <c r="ATD106"/>
      <c r="ATE106"/>
      <c r="ATF106"/>
      <c r="ATG106"/>
      <c r="ATH106"/>
      <c r="ATI106"/>
      <c r="ATJ106"/>
      <c r="ATK106"/>
      <c r="ATL106"/>
      <c r="ATM106"/>
      <c r="ATN106"/>
      <c r="ATO106"/>
      <c r="ATP106"/>
      <c r="ATQ106"/>
      <c r="ATR106"/>
      <c r="ATS106"/>
      <c r="ATT106"/>
      <c r="ATU106"/>
      <c r="ATV106"/>
      <c r="ATW106"/>
      <c r="ATX106"/>
      <c r="ATY106"/>
      <c r="ATZ106"/>
      <c r="AUA106"/>
      <c r="AUB106"/>
      <c r="AUC106"/>
      <c r="AUD106"/>
      <c r="AUE106"/>
      <c r="AUF106"/>
      <c r="AUG106"/>
      <c r="AUH106"/>
      <c r="AUI106"/>
      <c r="AUJ106"/>
      <c r="AUK106"/>
      <c r="AUL106"/>
      <c r="AUM106"/>
      <c r="AUN106"/>
      <c r="AUO106"/>
      <c r="AUP106"/>
      <c r="AUQ106"/>
      <c r="AUR106"/>
      <c r="AUS106"/>
      <c r="AUT106"/>
      <c r="AUU106"/>
      <c r="AUV106"/>
      <c r="AUW106"/>
      <c r="AUX106"/>
      <c r="AUY106"/>
      <c r="AUZ106"/>
      <c r="AVA106"/>
      <c r="AVB106"/>
      <c r="AVC106"/>
      <c r="AVD106"/>
      <c r="AVE106"/>
      <c r="AVF106"/>
      <c r="AVG106"/>
      <c r="AVH106"/>
      <c r="AVI106"/>
      <c r="AVJ106"/>
      <c r="AVK106"/>
      <c r="AVL106"/>
      <c r="AVM106"/>
      <c r="AVN106"/>
      <c r="AVO106"/>
      <c r="AVP106"/>
      <c r="AVQ106"/>
      <c r="AVR106"/>
      <c r="AVS106"/>
      <c r="AVT106"/>
      <c r="AVU106"/>
      <c r="AVV106"/>
      <c r="AVW106"/>
      <c r="AVX106"/>
      <c r="AVY106"/>
      <c r="AVZ106"/>
      <c r="AWA106"/>
      <c r="AWB106"/>
      <c r="AWC106"/>
      <c r="AWD106"/>
      <c r="AWE106"/>
      <c r="AWF106"/>
      <c r="AWG106"/>
      <c r="AWH106"/>
      <c r="AWI106"/>
      <c r="AWJ106"/>
      <c r="AWK106"/>
      <c r="AWL106"/>
      <c r="AWM106"/>
      <c r="AWN106"/>
      <c r="AWO106"/>
      <c r="AWP106"/>
      <c r="AWQ106"/>
      <c r="AWR106"/>
      <c r="AWS106"/>
    </row>
    <row r="107" spans="1:1293" s="62" customFormat="1" x14ac:dyDescent="0.2">
      <c r="A107" s="296"/>
      <c r="B107" s="300" t="s">
        <v>118</v>
      </c>
      <c r="C107" s="207"/>
      <c r="D107" s="301" t="s">
        <v>85</v>
      </c>
      <c r="E107" s="258">
        <v>0</v>
      </c>
      <c r="F107" s="269">
        <v>0</v>
      </c>
      <c r="G107" s="269">
        <v>249</v>
      </c>
      <c r="H107" s="294">
        <v>0</v>
      </c>
      <c r="I107" s="295">
        <v>0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  <c r="AMM107"/>
      <c r="AMN107"/>
      <c r="AMO107"/>
      <c r="AMP107"/>
      <c r="AMQ107"/>
      <c r="AMR107"/>
      <c r="AMS107"/>
      <c r="AMT107"/>
      <c r="AMU107"/>
      <c r="AMV107"/>
      <c r="AMW107"/>
      <c r="AMX107"/>
      <c r="AMY107"/>
      <c r="AMZ107"/>
      <c r="ANA107"/>
      <c r="ANB107"/>
      <c r="ANC107"/>
      <c r="AND107"/>
      <c r="ANE107"/>
      <c r="ANF107"/>
      <c r="ANG107"/>
      <c r="ANH107"/>
      <c r="ANI107"/>
      <c r="ANJ107"/>
      <c r="ANK107"/>
      <c r="ANL107"/>
      <c r="ANM107"/>
      <c r="ANN107"/>
      <c r="ANO107"/>
      <c r="ANP107"/>
      <c r="ANQ107"/>
      <c r="ANR107"/>
      <c r="ANS107"/>
      <c r="ANT107"/>
      <c r="ANU107"/>
      <c r="ANV107"/>
      <c r="ANW107"/>
      <c r="ANX107"/>
      <c r="ANY107"/>
      <c r="ANZ107"/>
      <c r="AOA107"/>
      <c r="AOB107"/>
      <c r="AOC107"/>
      <c r="AOD107"/>
      <c r="AOE107"/>
      <c r="AOF107"/>
      <c r="AOG107"/>
      <c r="AOH107"/>
      <c r="AOI107"/>
      <c r="AOJ107"/>
      <c r="AOK107"/>
      <c r="AOL107"/>
      <c r="AOM107"/>
      <c r="AON107"/>
      <c r="AOO107"/>
      <c r="AOP107"/>
      <c r="AOQ107"/>
      <c r="AOR107"/>
      <c r="AOS107"/>
      <c r="AOT107"/>
      <c r="AOU107"/>
      <c r="AOV107"/>
      <c r="AOW107"/>
      <c r="AOX107"/>
      <c r="AOY107"/>
      <c r="AOZ107"/>
      <c r="APA107"/>
      <c r="APB107"/>
      <c r="APC107"/>
      <c r="APD107"/>
      <c r="APE107"/>
      <c r="APF107"/>
      <c r="APG107"/>
      <c r="APH107"/>
      <c r="API107"/>
      <c r="APJ107"/>
      <c r="APK107"/>
      <c r="APL107"/>
      <c r="APM107"/>
      <c r="APN107"/>
      <c r="APO107"/>
      <c r="APP107"/>
      <c r="APQ107"/>
      <c r="APR107"/>
      <c r="APS107"/>
      <c r="APT107"/>
      <c r="APU107"/>
      <c r="APV107"/>
      <c r="APW107"/>
      <c r="APX107"/>
      <c r="APY107"/>
      <c r="APZ107"/>
      <c r="AQA107"/>
      <c r="AQB107"/>
      <c r="AQC107"/>
      <c r="AQD107"/>
      <c r="AQE107"/>
      <c r="AQF107"/>
      <c r="AQG107"/>
      <c r="AQH107"/>
      <c r="AQI107"/>
      <c r="AQJ107"/>
      <c r="AQK107"/>
      <c r="AQL107"/>
      <c r="AQM107"/>
      <c r="AQN107"/>
      <c r="AQO107"/>
      <c r="AQP107"/>
      <c r="AQQ107"/>
      <c r="AQR107"/>
      <c r="AQS107"/>
      <c r="AQT107"/>
      <c r="AQU107"/>
      <c r="AQV107"/>
      <c r="AQW107"/>
      <c r="AQX107"/>
      <c r="AQY107"/>
      <c r="AQZ107"/>
      <c r="ARA107"/>
      <c r="ARB107"/>
      <c r="ARC107"/>
      <c r="ARD107"/>
      <c r="ARE107"/>
      <c r="ARF107"/>
      <c r="ARG107"/>
      <c r="ARH107"/>
      <c r="ARI107"/>
      <c r="ARJ107"/>
      <c r="ARK107"/>
      <c r="ARL107"/>
      <c r="ARM107"/>
      <c r="ARN107"/>
      <c r="ARO107"/>
      <c r="ARP107"/>
      <c r="ARQ107"/>
      <c r="ARR107"/>
      <c r="ARS107"/>
      <c r="ART107"/>
      <c r="ARU107"/>
      <c r="ARV107"/>
      <c r="ARW107"/>
      <c r="ARX107"/>
      <c r="ARY107"/>
      <c r="ARZ107"/>
      <c r="ASA107"/>
      <c r="ASB107"/>
      <c r="ASC107"/>
      <c r="ASD107"/>
      <c r="ASE107"/>
      <c r="ASF107"/>
      <c r="ASG107"/>
      <c r="ASH107"/>
      <c r="ASI107"/>
      <c r="ASJ107"/>
      <c r="ASK107"/>
      <c r="ASL107"/>
      <c r="ASM107"/>
      <c r="ASN107"/>
      <c r="ASO107"/>
      <c r="ASP107"/>
      <c r="ASQ107"/>
      <c r="ASR107"/>
      <c r="ASS107"/>
      <c r="AST107"/>
      <c r="ASU107"/>
      <c r="ASV107"/>
      <c r="ASW107"/>
      <c r="ASX107"/>
      <c r="ASY107"/>
      <c r="ASZ107"/>
      <c r="ATA107"/>
      <c r="ATB107"/>
      <c r="ATC107"/>
      <c r="ATD107"/>
      <c r="ATE107"/>
      <c r="ATF107"/>
      <c r="ATG107"/>
      <c r="ATH107"/>
      <c r="ATI107"/>
      <c r="ATJ107"/>
      <c r="ATK107"/>
      <c r="ATL107"/>
      <c r="ATM107"/>
      <c r="ATN107"/>
      <c r="ATO107"/>
      <c r="ATP107"/>
      <c r="ATQ107"/>
      <c r="ATR107"/>
      <c r="ATS107"/>
      <c r="ATT107"/>
      <c r="ATU107"/>
      <c r="ATV107"/>
      <c r="ATW107"/>
      <c r="ATX107"/>
      <c r="ATY107"/>
      <c r="ATZ107"/>
      <c r="AUA107"/>
      <c r="AUB107"/>
      <c r="AUC107"/>
      <c r="AUD107"/>
      <c r="AUE107"/>
      <c r="AUF107"/>
      <c r="AUG107"/>
      <c r="AUH107"/>
      <c r="AUI107"/>
      <c r="AUJ107"/>
      <c r="AUK107"/>
      <c r="AUL107"/>
      <c r="AUM107"/>
      <c r="AUN107"/>
      <c r="AUO107"/>
      <c r="AUP107"/>
      <c r="AUQ107"/>
      <c r="AUR107"/>
      <c r="AUS107"/>
      <c r="AUT107"/>
      <c r="AUU107"/>
      <c r="AUV107"/>
      <c r="AUW107"/>
      <c r="AUX107"/>
      <c r="AUY107"/>
      <c r="AUZ107"/>
      <c r="AVA107"/>
      <c r="AVB107"/>
      <c r="AVC107"/>
      <c r="AVD107"/>
      <c r="AVE107"/>
      <c r="AVF107"/>
      <c r="AVG107"/>
      <c r="AVH107"/>
      <c r="AVI107"/>
      <c r="AVJ107"/>
      <c r="AVK107"/>
      <c r="AVL107"/>
      <c r="AVM107"/>
      <c r="AVN107"/>
      <c r="AVO107"/>
      <c r="AVP107"/>
      <c r="AVQ107"/>
      <c r="AVR107"/>
      <c r="AVS107"/>
      <c r="AVT107"/>
      <c r="AVU107"/>
      <c r="AVV107"/>
      <c r="AVW107"/>
      <c r="AVX107"/>
      <c r="AVY107"/>
      <c r="AVZ107"/>
      <c r="AWA107"/>
      <c r="AWB107"/>
      <c r="AWC107"/>
      <c r="AWD107"/>
      <c r="AWE107"/>
      <c r="AWF107"/>
      <c r="AWG107"/>
      <c r="AWH107"/>
      <c r="AWI107"/>
      <c r="AWJ107"/>
      <c r="AWK107"/>
      <c r="AWL107"/>
      <c r="AWM107"/>
      <c r="AWN107"/>
      <c r="AWO107"/>
      <c r="AWP107"/>
      <c r="AWQ107"/>
      <c r="AWR107"/>
      <c r="AWS107"/>
    </row>
    <row r="108" spans="1:1293" s="62" customFormat="1" ht="30" x14ac:dyDescent="0.2">
      <c r="A108" s="296"/>
      <c r="B108" s="206" t="s">
        <v>274</v>
      </c>
      <c r="C108" s="207"/>
      <c r="D108" s="298" t="s">
        <v>125</v>
      </c>
      <c r="E108" s="271">
        <v>0</v>
      </c>
      <c r="F108" s="271">
        <v>0</v>
      </c>
      <c r="G108" s="271">
        <f>G109</f>
        <v>1750</v>
      </c>
      <c r="H108" s="299">
        <v>0</v>
      </c>
      <c r="I108" s="350">
        <v>0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  <c r="AMM108"/>
      <c r="AMN108"/>
      <c r="AMO108"/>
      <c r="AMP108"/>
      <c r="AMQ108"/>
      <c r="AMR108"/>
      <c r="AMS108"/>
      <c r="AMT108"/>
      <c r="AMU108"/>
      <c r="AMV108"/>
      <c r="AMW108"/>
      <c r="AMX108"/>
      <c r="AMY108"/>
      <c r="AMZ108"/>
      <c r="ANA108"/>
      <c r="ANB108"/>
      <c r="ANC108"/>
      <c r="AND108"/>
      <c r="ANE108"/>
      <c r="ANF108"/>
      <c r="ANG108"/>
      <c r="ANH108"/>
      <c r="ANI108"/>
      <c r="ANJ108"/>
      <c r="ANK108"/>
      <c r="ANL108"/>
      <c r="ANM108"/>
      <c r="ANN108"/>
      <c r="ANO108"/>
      <c r="ANP108"/>
      <c r="ANQ108"/>
      <c r="ANR108"/>
      <c r="ANS108"/>
      <c r="ANT108"/>
      <c r="ANU108"/>
      <c r="ANV108"/>
      <c r="ANW108"/>
      <c r="ANX108"/>
      <c r="ANY108"/>
      <c r="ANZ108"/>
      <c r="AOA108"/>
      <c r="AOB108"/>
      <c r="AOC108"/>
      <c r="AOD108"/>
      <c r="AOE108"/>
      <c r="AOF108"/>
      <c r="AOG108"/>
      <c r="AOH108"/>
      <c r="AOI108"/>
      <c r="AOJ108"/>
      <c r="AOK108"/>
      <c r="AOL108"/>
      <c r="AOM108"/>
      <c r="AON108"/>
      <c r="AOO108"/>
      <c r="AOP108"/>
      <c r="AOQ108"/>
      <c r="AOR108"/>
      <c r="AOS108"/>
      <c r="AOT108"/>
      <c r="AOU108"/>
      <c r="AOV108"/>
      <c r="AOW108"/>
      <c r="AOX108"/>
      <c r="AOY108"/>
      <c r="AOZ108"/>
      <c r="APA108"/>
      <c r="APB108"/>
      <c r="APC108"/>
      <c r="APD108"/>
      <c r="APE108"/>
      <c r="APF108"/>
      <c r="APG108"/>
      <c r="APH108"/>
      <c r="API108"/>
      <c r="APJ108"/>
      <c r="APK108"/>
      <c r="APL108"/>
      <c r="APM108"/>
      <c r="APN108"/>
      <c r="APO108"/>
      <c r="APP108"/>
      <c r="APQ108"/>
      <c r="APR108"/>
      <c r="APS108"/>
      <c r="APT108"/>
      <c r="APU108"/>
      <c r="APV108"/>
      <c r="APW108"/>
      <c r="APX108"/>
      <c r="APY108"/>
      <c r="APZ108"/>
      <c r="AQA108"/>
      <c r="AQB108"/>
      <c r="AQC108"/>
      <c r="AQD108"/>
      <c r="AQE108"/>
      <c r="AQF108"/>
      <c r="AQG108"/>
      <c r="AQH108"/>
      <c r="AQI108"/>
      <c r="AQJ108"/>
      <c r="AQK108"/>
      <c r="AQL108"/>
      <c r="AQM108"/>
      <c r="AQN108"/>
      <c r="AQO108"/>
      <c r="AQP108"/>
      <c r="AQQ108"/>
      <c r="AQR108"/>
      <c r="AQS108"/>
      <c r="AQT108"/>
      <c r="AQU108"/>
      <c r="AQV108"/>
      <c r="AQW108"/>
      <c r="AQX108"/>
      <c r="AQY108"/>
      <c r="AQZ108"/>
      <c r="ARA108"/>
      <c r="ARB108"/>
      <c r="ARC108"/>
      <c r="ARD108"/>
      <c r="ARE108"/>
      <c r="ARF108"/>
      <c r="ARG108"/>
      <c r="ARH108"/>
      <c r="ARI108"/>
      <c r="ARJ108"/>
      <c r="ARK108"/>
      <c r="ARL108"/>
      <c r="ARM108"/>
      <c r="ARN108"/>
      <c r="ARO108"/>
      <c r="ARP108"/>
      <c r="ARQ108"/>
      <c r="ARR108"/>
      <c r="ARS108"/>
      <c r="ART108"/>
      <c r="ARU108"/>
      <c r="ARV108"/>
      <c r="ARW108"/>
      <c r="ARX108"/>
      <c r="ARY108"/>
      <c r="ARZ108"/>
      <c r="ASA108"/>
      <c r="ASB108"/>
      <c r="ASC108"/>
      <c r="ASD108"/>
      <c r="ASE108"/>
      <c r="ASF108"/>
      <c r="ASG108"/>
      <c r="ASH108"/>
      <c r="ASI108"/>
      <c r="ASJ108"/>
      <c r="ASK108"/>
      <c r="ASL108"/>
      <c r="ASM108"/>
      <c r="ASN108"/>
      <c r="ASO108"/>
      <c r="ASP108"/>
      <c r="ASQ108"/>
      <c r="ASR108"/>
      <c r="ASS108"/>
      <c r="AST108"/>
      <c r="ASU108"/>
      <c r="ASV108"/>
      <c r="ASW108"/>
      <c r="ASX108"/>
      <c r="ASY108"/>
      <c r="ASZ108"/>
      <c r="ATA108"/>
      <c r="ATB108"/>
      <c r="ATC108"/>
      <c r="ATD108"/>
      <c r="ATE108"/>
      <c r="ATF108"/>
      <c r="ATG108"/>
      <c r="ATH108"/>
      <c r="ATI108"/>
      <c r="ATJ108"/>
      <c r="ATK108"/>
      <c r="ATL108"/>
      <c r="ATM108"/>
      <c r="ATN108"/>
      <c r="ATO108"/>
      <c r="ATP108"/>
      <c r="ATQ108"/>
      <c r="ATR108"/>
      <c r="ATS108"/>
      <c r="ATT108"/>
      <c r="ATU108"/>
      <c r="ATV108"/>
      <c r="ATW108"/>
      <c r="ATX108"/>
      <c r="ATY108"/>
      <c r="ATZ108"/>
      <c r="AUA108"/>
      <c r="AUB108"/>
      <c r="AUC108"/>
      <c r="AUD108"/>
      <c r="AUE108"/>
      <c r="AUF108"/>
      <c r="AUG108"/>
      <c r="AUH108"/>
      <c r="AUI108"/>
      <c r="AUJ108"/>
      <c r="AUK108"/>
      <c r="AUL108"/>
      <c r="AUM108"/>
      <c r="AUN108"/>
      <c r="AUO108"/>
      <c r="AUP108"/>
      <c r="AUQ108"/>
      <c r="AUR108"/>
      <c r="AUS108"/>
      <c r="AUT108"/>
      <c r="AUU108"/>
      <c r="AUV108"/>
      <c r="AUW108"/>
      <c r="AUX108"/>
      <c r="AUY108"/>
      <c r="AUZ108"/>
      <c r="AVA108"/>
      <c r="AVB108"/>
      <c r="AVC108"/>
      <c r="AVD108"/>
      <c r="AVE108"/>
      <c r="AVF108"/>
      <c r="AVG108"/>
      <c r="AVH108"/>
      <c r="AVI108"/>
      <c r="AVJ108"/>
      <c r="AVK108"/>
      <c r="AVL108"/>
      <c r="AVM108"/>
      <c r="AVN108"/>
      <c r="AVO108"/>
      <c r="AVP108"/>
      <c r="AVQ108"/>
      <c r="AVR108"/>
      <c r="AVS108"/>
      <c r="AVT108"/>
      <c r="AVU108"/>
      <c r="AVV108"/>
      <c r="AVW108"/>
      <c r="AVX108"/>
      <c r="AVY108"/>
      <c r="AVZ108"/>
      <c r="AWA108"/>
      <c r="AWB108"/>
      <c r="AWC108"/>
      <c r="AWD108"/>
      <c r="AWE108"/>
      <c r="AWF108"/>
      <c r="AWG108"/>
      <c r="AWH108"/>
      <c r="AWI108"/>
      <c r="AWJ108"/>
      <c r="AWK108"/>
      <c r="AWL108"/>
      <c r="AWM108"/>
      <c r="AWN108"/>
      <c r="AWO108"/>
      <c r="AWP108"/>
      <c r="AWQ108"/>
      <c r="AWR108"/>
      <c r="AWS108"/>
    </row>
    <row r="109" spans="1:1293" s="62" customFormat="1" ht="30" x14ac:dyDescent="0.2">
      <c r="A109" s="296"/>
      <c r="B109" s="300" t="s">
        <v>273</v>
      </c>
      <c r="C109" s="207"/>
      <c r="D109" s="301" t="s">
        <v>125</v>
      </c>
      <c r="E109" s="258">
        <v>0</v>
      </c>
      <c r="F109" s="269">
        <v>0</v>
      </c>
      <c r="G109" s="269">
        <v>1750</v>
      </c>
      <c r="H109" s="294">
        <v>0</v>
      </c>
      <c r="I109" s="295">
        <v>0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</row>
    <row r="110" spans="1:1293" s="62" customFormat="1" x14ac:dyDescent="0.2">
      <c r="A110" s="296"/>
      <c r="B110" s="206" t="s">
        <v>214</v>
      </c>
      <c r="C110" s="207"/>
      <c r="D110" s="298" t="s">
        <v>74</v>
      </c>
      <c r="E110" s="271">
        <f>E111+E112</f>
        <v>1746.94</v>
      </c>
      <c r="F110" s="271">
        <v>0</v>
      </c>
      <c r="G110" s="271">
        <f>G111+G112</f>
        <v>313.58</v>
      </c>
      <c r="H110" s="299">
        <f t="shared" si="16"/>
        <v>17.950244427398765</v>
      </c>
      <c r="I110" s="350">
        <v>0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  <c r="AMQ110"/>
      <c r="AMR110"/>
      <c r="AMS110"/>
      <c r="AMT110"/>
      <c r="AMU110"/>
      <c r="AMV110"/>
      <c r="AMW110"/>
      <c r="AMX110"/>
      <c r="AMY110"/>
      <c r="AMZ110"/>
      <c r="ANA110"/>
      <c r="ANB110"/>
      <c r="ANC110"/>
      <c r="AND110"/>
      <c r="ANE110"/>
      <c r="ANF110"/>
      <c r="ANG110"/>
      <c r="ANH110"/>
      <c r="ANI110"/>
      <c r="ANJ110"/>
      <c r="ANK110"/>
      <c r="ANL110"/>
      <c r="ANM110"/>
      <c r="ANN110"/>
      <c r="ANO110"/>
      <c r="ANP110"/>
      <c r="ANQ110"/>
      <c r="ANR110"/>
      <c r="ANS110"/>
      <c r="ANT110"/>
      <c r="ANU110"/>
      <c r="ANV110"/>
      <c r="ANW110"/>
      <c r="ANX110"/>
      <c r="ANY110"/>
      <c r="ANZ110"/>
      <c r="AOA110"/>
      <c r="AOB110"/>
      <c r="AOC110"/>
      <c r="AOD110"/>
      <c r="AOE110"/>
      <c r="AOF110"/>
      <c r="AOG110"/>
      <c r="AOH110"/>
      <c r="AOI110"/>
      <c r="AOJ110"/>
      <c r="AOK110"/>
      <c r="AOL110"/>
      <c r="AOM110"/>
      <c r="AON110"/>
      <c r="AOO110"/>
      <c r="AOP110"/>
      <c r="AOQ110"/>
      <c r="AOR110"/>
      <c r="AOS110"/>
      <c r="AOT110"/>
      <c r="AOU110"/>
      <c r="AOV110"/>
      <c r="AOW110"/>
      <c r="AOX110"/>
      <c r="AOY110"/>
      <c r="AOZ110"/>
      <c r="APA110"/>
      <c r="APB110"/>
      <c r="APC110"/>
      <c r="APD110"/>
      <c r="APE110"/>
      <c r="APF110"/>
      <c r="APG110"/>
      <c r="APH110"/>
      <c r="API110"/>
      <c r="APJ110"/>
      <c r="APK110"/>
      <c r="APL110"/>
      <c r="APM110"/>
      <c r="APN110"/>
      <c r="APO110"/>
      <c r="APP110"/>
      <c r="APQ110"/>
      <c r="APR110"/>
      <c r="APS110"/>
      <c r="APT110"/>
      <c r="APU110"/>
      <c r="APV110"/>
      <c r="APW110"/>
      <c r="APX110"/>
      <c r="APY110"/>
      <c r="APZ110"/>
      <c r="AQA110"/>
      <c r="AQB110"/>
      <c r="AQC110"/>
      <c r="AQD110"/>
      <c r="AQE110"/>
      <c r="AQF110"/>
      <c r="AQG110"/>
      <c r="AQH110"/>
      <c r="AQI110"/>
      <c r="AQJ110"/>
      <c r="AQK110"/>
      <c r="AQL110"/>
      <c r="AQM110"/>
      <c r="AQN110"/>
      <c r="AQO110"/>
      <c r="AQP110"/>
      <c r="AQQ110"/>
      <c r="AQR110"/>
      <c r="AQS110"/>
      <c r="AQT110"/>
      <c r="AQU110"/>
      <c r="AQV110"/>
      <c r="AQW110"/>
      <c r="AQX110"/>
      <c r="AQY110"/>
      <c r="AQZ110"/>
      <c r="ARA110"/>
      <c r="ARB110"/>
      <c r="ARC110"/>
      <c r="ARD110"/>
      <c r="ARE110"/>
      <c r="ARF110"/>
      <c r="ARG110"/>
      <c r="ARH110"/>
      <c r="ARI110"/>
      <c r="ARJ110"/>
      <c r="ARK110"/>
      <c r="ARL110"/>
      <c r="ARM110"/>
      <c r="ARN110"/>
      <c r="ARO110"/>
      <c r="ARP110"/>
      <c r="ARQ110"/>
      <c r="ARR110"/>
      <c r="ARS110"/>
      <c r="ART110"/>
      <c r="ARU110"/>
      <c r="ARV110"/>
      <c r="ARW110"/>
      <c r="ARX110"/>
      <c r="ARY110"/>
      <c r="ARZ110"/>
      <c r="ASA110"/>
      <c r="ASB110"/>
      <c r="ASC110"/>
      <c r="ASD110"/>
      <c r="ASE110"/>
      <c r="ASF110"/>
      <c r="ASG110"/>
      <c r="ASH110"/>
      <c r="ASI110"/>
      <c r="ASJ110"/>
      <c r="ASK110"/>
      <c r="ASL110"/>
      <c r="ASM110"/>
      <c r="ASN110"/>
      <c r="ASO110"/>
      <c r="ASP110"/>
      <c r="ASQ110"/>
      <c r="ASR110"/>
      <c r="ASS110"/>
      <c r="AST110"/>
      <c r="ASU110"/>
      <c r="ASV110"/>
      <c r="ASW110"/>
      <c r="ASX110"/>
      <c r="ASY110"/>
      <c r="ASZ110"/>
      <c r="ATA110"/>
      <c r="ATB110"/>
      <c r="ATC110"/>
      <c r="ATD110"/>
      <c r="ATE110"/>
      <c r="ATF110"/>
      <c r="ATG110"/>
      <c r="ATH110"/>
      <c r="ATI110"/>
      <c r="ATJ110"/>
      <c r="ATK110"/>
      <c r="ATL110"/>
      <c r="ATM110"/>
      <c r="ATN110"/>
      <c r="ATO110"/>
      <c r="ATP110"/>
      <c r="ATQ110"/>
      <c r="ATR110"/>
      <c r="ATS110"/>
      <c r="ATT110"/>
      <c r="ATU110"/>
      <c r="ATV110"/>
      <c r="ATW110"/>
      <c r="ATX110"/>
      <c r="ATY110"/>
      <c r="ATZ110"/>
      <c r="AUA110"/>
      <c r="AUB110"/>
      <c r="AUC110"/>
      <c r="AUD110"/>
      <c r="AUE110"/>
      <c r="AUF110"/>
      <c r="AUG110"/>
      <c r="AUH110"/>
      <c r="AUI110"/>
      <c r="AUJ110"/>
      <c r="AUK110"/>
      <c r="AUL110"/>
      <c r="AUM110"/>
      <c r="AUN110"/>
      <c r="AUO110"/>
      <c r="AUP110"/>
      <c r="AUQ110"/>
      <c r="AUR110"/>
      <c r="AUS110"/>
      <c r="AUT110"/>
      <c r="AUU110"/>
      <c r="AUV110"/>
      <c r="AUW110"/>
      <c r="AUX110"/>
      <c r="AUY110"/>
      <c r="AUZ110"/>
      <c r="AVA110"/>
      <c r="AVB110"/>
      <c r="AVC110"/>
      <c r="AVD110"/>
      <c r="AVE110"/>
      <c r="AVF110"/>
      <c r="AVG110"/>
      <c r="AVH110"/>
      <c r="AVI110"/>
      <c r="AVJ110"/>
      <c r="AVK110"/>
      <c r="AVL110"/>
      <c r="AVM110"/>
      <c r="AVN110"/>
      <c r="AVO110"/>
      <c r="AVP110"/>
      <c r="AVQ110"/>
      <c r="AVR110"/>
      <c r="AVS110"/>
      <c r="AVT110"/>
      <c r="AVU110"/>
      <c r="AVV110"/>
      <c r="AVW110"/>
      <c r="AVX110"/>
      <c r="AVY110"/>
      <c r="AVZ110"/>
      <c r="AWA110"/>
      <c r="AWB110"/>
      <c r="AWC110"/>
      <c r="AWD110"/>
      <c r="AWE110"/>
      <c r="AWF110"/>
      <c r="AWG110"/>
      <c r="AWH110"/>
      <c r="AWI110"/>
      <c r="AWJ110"/>
      <c r="AWK110"/>
      <c r="AWL110"/>
      <c r="AWM110"/>
      <c r="AWN110"/>
      <c r="AWO110"/>
      <c r="AWP110"/>
      <c r="AWQ110"/>
      <c r="AWR110"/>
      <c r="AWS110"/>
    </row>
    <row r="111" spans="1:1293" s="62" customFormat="1" x14ac:dyDescent="0.2">
      <c r="A111" s="296"/>
      <c r="B111" s="300" t="s">
        <v>119</v>
      </c>
      <c r="C111" s="207"/>
      <c r="D111" s="301" t="s">
        <v>120</v>
      </c>
      <c r="E111" s="258">
        <v>1481.49</v>
      </c>
      <c r="F111" s="269">
        <v>0</v>
      </c>
      <c r="G111" s="269">
        <v>313.58</v>
      </c>
      <c r="H111" s="294">
        <f t="shared" si="16"/>
        <v>21.166528292462317</v>
      </c>
      <c r="I111" s="295">
        <v>0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  <c r="AMM111"/>
      <c r="AMN111"/>
      <c r="AMO111"/>
      <c r="AMP111"/>
      <c r="AMQ111"/>
      <c r="AMR111"/>
      <c r="AMS111"/>
      <c r="AMT111"/>
      <c r="AMU111"/>
      <c r="AMV111"/>
      <c r="AMW111"/>
      <c r="AMX111"/>
      <c r="AMY111"/>
      <c r="AMZ111"/>
      <c r="ANA111"/>
      <c r="ANB111"/>
      <c r="ANC111"/>
      <c r="AND111"/>
      <c r="ANE111"/>
      <c r="ANF111"/>
      <c r="ANG111"/>
      <c r="ANH111"/>
      <c r="ANI111"/>
      <c r="ANJ111"/>
      <c r="ANK111"/>
      <c r="ANL111"/>
      <c r="ANM111"/>
      <c r="ANN111"/>
      <c r="ANO111"/>
      <c r="ANP111"/>
      <c r="ANQ111"/>
      <c r="ANR111"/>
      <c r="ANS111"/>
      <c r="ANT111"/>
      <c r="ANU111"/>
      <c r="ANV111"/>
      <c r="ANW111"/>
      <c r="ANX111"/>
      <c r="ANY111"/>
      <c r="ANZ111"/>
      <c r="AOA111"/>
      <c r="AOB111"/>
      <c r="AOC111"/>
      <c r="AOD111"/>
      <c r="AOE111"/>
      <c r="AOF111"/>
      <c r="AOG111"/>
      <c r="AOH111"/>
      <c r="AOI111"/>
      <c r="AOJ111"/>
      <c r="AOK111"/>
      <c r="AOL111"/>
      <c r="AOM111"/>
      <c r="AON111"/>
      <c r="AOO111"/>
      <c r="AOP111"/>
      <c r="AOQ111"/>
      <c r="AOR111"/>
      <c r="AOS111"/>
      <c r="AOT111"/>
      <c r="AOU111"/>
      <c r="AOV111"/>
      <c r="AOW111"/>
      <c r="AOX111"/>
      <c r="AOY111"/>
      <c r="AOZ111"/>
      <c r="APA111"/>
      <c r="APB111"/>
      <c r="APC111"/>
      <c r="APD111"/>
      <c r="APE111"/>
      <c r="APF111"/>
      <c r="APG111"/>
      <c r="APH111"/>
      <c r="API111"/>
      <c r="APJ111"/>
      <c r="APK111"/>
      <c r="APL111"/>
      <c r="APM111"/>
      <c r="APN111"/>
      <c r="APO111"/>
      <c r="APP111"/>
      <c r="APQ111"/>
      <c r="APR111"/>
      <c r="APS111"/>
      <c r="APT111"/>
      <c r="APU111"/>
      <c r="APV111"/>
      <c r="APW111"/>
      <c r="APX111"/>
      <c r="APY111"/>
      <c r="APZ111"/>
      <c r="AQA111"/>
      <c r="AQB111"/>
      <c r="AQC111"/>
      <c r="AQD111"/>
      <c r="AQE111"/>
      <c r="AQF111"/>
      <c r="AQG111"/>
      <c r="AQH111"/>
      <c r="AQI111"/>
      <c r="AQJ111"/>
      <c r="AQK111"/>
      <c r="AQL111"/>
      <c r="AQM111"/>
      <c r="AQN111"/>
      <c r="AQO111"/>
      <c r="AQP111"/>
      <c r="AQQ111"/>
      <c r="AQR111"/>
      <c r="AQS111"/>
      <c r="AQT111"/>
      <c r="AQU111"/>
      <c r="AQV111"/>
      <c r="AQW111"/>
      <c r="AQX111"/>
      <c r="AQY111"/>
      <c r="AQZ111"/>
      <c r="ARA111"/>
      <c r="ARB111"/>
      <c r="ARC111"/>
      <c r="ARD111"/>
      <c r="ARE111"/>
      <c r="ARF111"/>
      <c r="ARG111"/>
      <c r="ARH111"/>
      <c r="ARI111"/>
      <c r="ARJ111"/>
      <c r="ARK111"/>
      <c r="ARL111"/>
      <c r="ARM111"/>
      <c r="ARN111"/>
      <c r="ARO111"/>
      <c r="ARP111"/>
      <c r="ARQ111"/>
      <c r="ARR111"/>
      <c r="ARS111"/>
      <c r="ART111"/>
      <c r="ARU111"/>
      <c r="ARV111"/>
      <c r="ARW111"/>
      <c r="ARX111"/>
      <c r="ARY111"/>
      <c r="ARZ111"/>
      <c r="ASA111"/>
      <c r="ASB111"/>
      <c r="ASC111"/>
      <c r="ASD111"/>
      <c r="ASE111"/>
      <c r="ASF111"/>
      <c r="ASG111"/>
      <c r="ASH111"/>
      <c r="ASI111"/>
      <c r="ASJ111"/>
      <c r="ASK111"/>
      <c r="ASL111"/>
      <c r="ASM111"/>
      <c r="ASN111"/>
      <c r="ASO111"/>
      <c r="ASP111"/>
      <c r="ASQ111"/>
      <c r="ASR111"/>
      <c r="ASS111"/>
      <c r="AST111"/>
      <c r="ASU111"/>
      <c r="ASV111"/>
      <c r="ASW111"/>
      <c r="ASX111"/>
      <c r="ASY111"/>
      <c r="ASZ111"/>
      <c r="ATA111"/>
      <c r="ATB111"/>
      <c r="ATC111"/>
      <c r="ATD111"/>
      <c r="ATE111"/>
      <c r="ATF111"/>
      <c r="ATG111"/>
      <c r="ATH111"/>
      <c r="ATI111"/>
      <c r="ATJ111"/>
      <c r="ATK111"/>
      <c r="ATL111"/>
      <c r="ATM111"/>
      <c r="ATN111"/>
      <c r="ATO111"/>
      <c r="ATP111"/>
      <c r="ATQ111"/>
      <c r="ATR111"/>
      <c r="ATS111"/>
      <c r="ATT111"/>
      <c r="ATU111"/>
      <c r="ATV111"/>
      <c r="ATW111"/>
      <c r="ATX111"/>
      <c r="ATY111"/>
      <c r="ATZ111"/>
      <c r="AUA111"/>
      <c r="AUB111"/>
      <c r="AUC111"/>
      <c r="AUD111"/>
      <c r="AUE111"/>
      <c r="AUF111"/>
      <c r="AUG111"/>
      <c r="AUH111"/>
      <c r="AUI111"/>
      <c r="AUJ111"/>
      <c r="AUK111"/>
      <c r="AUL111"/>
      <c r="AUM111"/>
      <c r="AUN111"/>
      <c r="AUO111"/>
      <c r="AUP111"/>
      <c r="AUQ111"/>
      <c r="AUR111"/>
      <c r="AUS111"/>
      <c r="AUT111"/>
      <c r="AUU111"/>
      <c r="AUV111"/>
      <c r="AUW111"/>
      <c r="AUX111"/>
      <c r="AUY111"/>
      <c r="AUZ111"/>
      <c r="AVA111"/>
      <c r="AVB111"/>
      <c r="AVC111"/>
      <c r="AVD111"/>
      <c r="AVE111"/>
      <c r="AVF111"/>
      <c r="AVG111"/>
      <c r="AVH111"/>
      <c r="AVI111"/>
      <c r="AVJ111"/>
      <c r="AVK111"/>
      <c r="AVL111"/>
      <c r="AVM111"/>
      <c r="AVN111"/>
      <c r="AVO111"/>
      <c r="AVP111"/>
      <c r="AVQ111"/>
      <c r="AVR111"/>
      <c r="AVS111"/>
      <c r="AVT111"/>
      <c r="AVU111"/>
      <c r="AVV111"/>
      <c r="AVW111"/>
      <c r="AVX111"/>
      <c r="AVY111"/>
      <c r="AVZ111"/>
      <c r="AWA111"/>
      <c r="AWB111"/>
      <c r="AWC111"/>
      <c r="AWD111"/>
      <c r="AWE111"/>
      <c r="AWF111"/>
      <c r="AWG111"/>
      <c r="AWH111"/>
      <c r="AWI111"/>
      <c r="AWJ111"/>
      <c r="AWK111"/>
      <c r="AWL111"/>
      <c r="AWM111"/>
      <c r="AWN111"/>
      <c r="AWO111"/>
      <c r="AWP111"/>
      <c r="AWQ111"/>
      <c r="AWR111"/>
      <c r="AWS111"/>
    </row>
    <row r="112" spans="1:1293" s="62" customFormat="1" x14ac:dyDescent="0.2">
      <c r="A112" s="296"/>
      <c r="B112" s="300" t="s">
        <v>215</v>
      </c>
      <c r="C112" s="207"/>
      <c r="D112" s="301" t="s">
        <v>216</v>
      </c>
      <c r="E112" s="258">
        <v>265.45</v>
      </c>
      <c r="F112" s="269">
        <v>0</v>
      </c>
      <c r="G112" s="269">
        <v>0</v>
      </c>
      <c r="H112" s="294">
        <f t="shared" si="16"/>
        <v>0</v>
      </c>
      <c r="I112" s="295">
        <v>0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  <c r="AMQ112"/>
      <c r="AMR112"/>
      <c r="AMS112"/>
      <c r="AMT112"/>
      <c r="AMU112"/>
      <c r="AMV112"/>
      <c r="AMW112"/>
      <c r="AMX112"/>
      <c r="AMY112"/>
      <c r="AMZ112"/>
      <c r="ANA112"/>
      <c r="ANB112"/>
      <c r="ANC112"/>
      <c r="AND112"/>
      <c r="ANE112"/>
      <c r="ANF112"/>
      <c r="ANG112"/>
      <c r="ANH112"/>
      <c r="ANI112"/>
      <c r="ANJ112"/>
      <c r="ANK112"/>
      <c r="ANL112"/>
      <c r="ANM112"/>
      <c r="ANN112"/>
      <c r="ANO112"/>
      <c r="ANP112"/>
      <c r="ANQ112"/>
      <c r="ANR112"/>
      <c r="ANS112"/>
      <c r="ANT112"/>
      <c r="ANU112"/>
      <c r="ANV112"/>
      <c r="ANW112"/>
      <c r="ANX112"/>
      <c r="ANY112"/>
      <c r="ANZ112"/>
      <c r="AOA112"/>
      <c r="AOB112"/>
      <c r="AOC112"/>
      <c r="AOD112"/>
      <c r="AOE112"/>
      <c r="AOF112"/>
      <c r="AOG112"/>
      <c r="AOH112"/>
      <c r="AOI112"/>
      <c r="AOJ112"/>
      <c r="AOK112"/>
      <c r="AOL112"/>
      <c r="AOM112"/>
      <c r="AON112"/>
      <c r="AOO112"/>
      <c r="AOP112"/>
      <c r="AOQ112"/>
      <c r="AOR112"/>
      <c r="AOS112"/>
      <c r="AOT112"/>
      <c r="AOU112"/>
      <c r="AOV112"/>
      <c r="AOW112"/>
      <c r="AOX112"/>
      <c r="AOY112"/>
      <c r="AOZ112"/>
      <c r="APA112"/>
      <c r="APB112"/>
      <c r="APC112"/>
      <c r="APD112"/>
      <c r="APE112"/>
      <c r="APF112"/>
      <c r="APG112"/>
      <c r="APH112"/>
      <c r="API112"/>
      <c r="APJ112"/>
      <c r="APK112"/>
      <c r="APL112"/>
      <c r="APM112"/>
      <c r="APN112"/>
      <c r="APO112"/>
      <c r="APP112"/>
      <c r="APQ112"/>
      <c r="APR112"/>
      <c r="APS112"/>
      <c r="APT112"/>
      <c r="APU112"/>
      <c r="APV112"/>
      <c r="APW112"/>
      <c r="APX112"/>
      <c r="APY112"/>
      <c r="APZ112"/>
      <c r="AQA112"/>
      <c r="AQB112"/>
      <c r="AQC112"/>
      <c r="AQD112"/>
      <c r="AQE112"/>
      <c r="AQF112"/>
      <c r="AQG112"/>
      <c r="AQH112"/>
      <c r="AQI112"/>
      <c r="AQJ112"/>
      <c r="AQK112"/>
      <c r="AQL112"/>
      <c r="AQM112"/>
      <c r="AQN112"/>
      <c r="AQO112"/>
      <c r="AQP112"/>
      <c r="AQQ112"/>
      <c r="AQR112"/>
      <c r="AQS112"/>
      <c r="AQT112"/>
      <c r="AQU112"/>
      <c r="AQV112"/>
      <c r="AQW112"/>
      <c r="AQX112"/>
      <c r="AQY112"/>
      <c r="AQZ112"/>
      <c r="ARA112"/>
      <c r="ARB112"/>
      <c r="ARC112"/>
      <c r="ARD112"/>
      <c r="ARE112"/>
      <c r="ARF112"/>
      <c r="ARG112"/>
      <c r="ARH112"/>
      <c r="ARI112"/>
      <c r="ARJ112"/>
      <c r="ARK112"/>
      <c r="ARL112"/>
      <c r="ARM112"/>
      <c r="ARN112"/>
      <c r="ARO112"/>
      <c r="ARP112"/>
      <c r="ARQ112"/>
      <c r="ARR112"/>
      <c r="ARS112"/>
      <c r="ART112"/>
      <c r="ARU112"/>
      <c r="ARV112"/>
      <c r="ARW112"/>
      <c r="ARX112"/>
      <c r="ARY112"/>
      <c r="ARZ112"/>
      <c r="ASA112"/>
      <c r="ASB112"/>
      <c r="ASC112"/>
      <c r="ASD112"/>
      <c r="ASE112"/>
      <c r="ASF112"/>
      <c r="ASG112"/>
      <c r="ASH112"/>
      <c r="ASI112"/>
      <c r="ASJ112"/>
      <c r="ASK112"/>
      <c r="ASL112"/>
      <c r="ASM112"/>
      <c r="ASN112"/>
      <c r="ASO112"/>
      <c r="ASP112"/>
      <c r="ASQ112"/>
      <c r="ASR112"/>
      <c r="ASS112"/>
      <c r="AST112"/>
      <c r="ASU112"/>
      <c r="ASV112"/>
      <c r="ASW112"/>
      <c r="ASX112"/>
      <c r="ASY112"/>
      <c r="ASZ112"/>
      <c r="ATA112"/>
      <c r="ATB112"/>
      <c r="ATC112"/>
      <c r="ATD112"/>
      <c r="ATE112"/>
      <c r="ATF112"/>
      <c r="ATG112"/>
      <c r="ATH112"/>
      <c r="ATI112"/>
      <c r="ATJ112"/>
      <c r="ATK112"/>
      <c r="ATL112"/>
      <c r="ATM112"/>
      <c r="ATN112"/>
      <c r="ATO112"/>
      <c r="ATP112"/>
      <c r="ATQ112"/>
      <c r="ATR112"/>
      <c r="ATS112"/>
      <c r="ATT112"/>
      <c r="ATU112"/>
      <c r="ATV112"/>
      <c r="ATW112"/>
      <c r="ATX112"/>
      <c r="ATY112"/>
      <c r="ATZ112"/>
      <c r="AUA112"/>
      <c r="AUB112"/>
      <c r="AUC112"/>
      <c r="AUD112"/>
      <c r="AUE112"/>
      <c r="AUF112"/>
      <c r="AUG112"/>
      <c r="AUH112"/>
      <c r="AUI112"/>
      <c r="AUJ112"/>
      <c r="AUK112"/>
      <c r="AUL112"/>
      <c r="AUM112"/>
      <c r="AUN112"/>
      <c r="AUO112"/>
      <c r="AUP112"/>
      <c r="AUQ112"/>
      <c r="AUR112"/>
      <c r="AUS112"/>
      <c r="AUT112"/>
      <c r="AUU112"/>
      <c r="AUV112"/>
      <c r="AUW112"/>
      <c r="AUX112"/>
      <c r="AUY112"/>
      <c r="AUZ112"/>
      <c r="AVA112"/>
      <c r="AVB112"/>
      <c r="AVC112"/>
      <c r="AVD112"/>
      <c r="AVE112"/>
      <c r="AVF112"/>
      <c r="AVG112"/>
      <c r="AVH112"/>
      <c r="AVI112"/>
      <c r="AVJ112"/>
      <c r="AVK112"/>
      <c r="AVL112"/>
      <c r="AVM112"/>
      <c r="AVN112"/>
      <c r="AVO112"/>
      <c r="AVP112"/>
      <c r="AVQ112"/>
      <c r="AVR112"/>
      <c r="AVS112"/>
      <c r="AVT112"/>
      <c r="AVU112"/>
      <c r="AVV112"/>
      <c r="AVW112"/>
      <c r="AVX112"/>
      <c r="AVY112"/>
      <c r="AVZ112"/>
      <c r="AWA112"/>
      <c r="AWB112"/>
      <c r="AWC112"/>
      <c r="AWD112"/>
      <c r="AWE112"/>
      <c r="AWF112"/>
      <c r="AWG112"/>
      <c r="AWH112"/>
      <c r="AWI112"/>
      <c r="AWJ112"/>
      <c r="AWK112"/>
      <c r="AWL112"/>
      <c r="AWM112"/>
      <c r="AWN112"/>
      <c r="AWO112"/>
      <c r="AWP112"/>
      <c r="AWQ112"/>
      <c r="AWR112"/>
      <c r="AWS112"/>
    </row>
    <row r="113" spans="1:1293" s="62" customFormat="1" x14ac:dyDescent="0.2">
      <c r="A113" s="317"/>
      <c r="B113" s="318" t="s">
        <v>220</v>
      </c>
      <c r="C113" s="319"/>
      <c r="D113" s="307" t="s">
        <v>18</v>
      </c>
      <c r="E113" s="309">
        <f>E114</f>
        <v>47.34</v>
      </c>
      <c r="F113" s="309">
        <v>531</v>
      </c>
      <c r="G113" s="309">
        <f>G114</f>
        <v>19</v>
      </c>
      <c r="H113" s="299">
        <f t="shared" si="16"/>
        <v>40.135192226446975</v>
      </c>
      <c r="I113" s="350">
        <f t="shared" si="18"/>
        <v>3.5781544256120528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  <c r="AML113"/>
      <c r="AMM113"/>
      <c r="AMN113"/>
      <c r="AMO113"/>
      <c r="AMP113"/>
      <c r="AMQ113"/>
      <c r="AMR113"/>
      <c r="AMS113"/>
      <c r="AMT113"/>
      <c r="AMU113"/>
      <c r="AMV113"/>
      <c r="AMW113"/>
      <c r="AMX113"/>
      <c r="AMY113"/>
      <c r="AMZ113"/>
      <c r="ANA113"/>
      <c r="ANB113"/>
      <c r="ANC113"/>
      <c r="AND113"/>
      <c r="ANE113"/>
      <c r="ANF113"/>
      <c r="ANG113"/>
      <c r="ANH113"/>
      <c r="ANI113"/>
      <c r="ANJ113"/>
      <c r="ANK113"/>
      <c r="ANL113"/>
      <c r="ANM113"/>
      <c r="ANN113"/>
      <c r="ANO113"/>
      <c r="ANP113"/>
      <c r="ANQ113"/>
      <c r="ANR113"/>
      <c r="ANS113"/>
      <c r="ANT113"/>
      <c r="ANU113"/>
      <c r="ANV113"/>
      <c r="ANW113"/>
      <c r="ANX113"/>
      <c r="ANY113"/>
      <c r="ANZ113"/>
      <c r="AOA113"/>
      <c r="AOB113"/>
      <c r="AOC113"/>
      <c r="AOD113"/>
      <c r="AOE113"/>
      <c r="AOF113"/>
      <c r="AOG113"/>
      <c r="AOH113"/>
      <c r="AOI113"/>
      <c r="AOJ113"/>
      <c r="AOK113"/>
      <c r="AOL113"/>
      <c r="AOM113"/>
      <c r="AON113"/>
      <c r="AOO113"/>
      <c r="AOP113"/>
      <c r="AOQ113"/>
      <c r="AOR113"/>
      <c r="AOS113"/>
      <c r="AOT113"/>
      <c r="AOU113"/>
      <c r="AOV113"/>
      <c r="AOW113"/>
      <c r="AOX113"/>
      <c r="AOY113"/>
      <c r="AOZ113"/>
      <c r="APA113"/>
      <c r="APB113"/>
      <c r="APC113"/>
      <c r="APD113"/>
      <c r="APE113"/>
      <c r="APF113"/>
      <c r="APG113"/>
      <c r="APH113"/>
      <c r="API113"/>
      <c r="APJ113"/>
      <c r="APK113"/>
      <c r="APL113"/>
      <c r="APM113"/>
      <c r="APN113"/>
      <c r="APO113"/>
      <c r="APP113"/>
      <c r="APQ113"/>
      <c r="APR113"/>
      <c r="APS113"/>
      <c r="APT113"/>
      <c r="APU113"/>
      <c r="APV113"/>
      <c r="APW113"/>
      <c r="APX113"/>
      <c r="APY113"/>
      <c r="APZ113"/>
      <c r="AQA113"/>
      <c r="AQB113"/>
      <c r="AQC113"/>
      <c r="AQD113"/>
      <c r="AQE113"/>
      <c r="AQF113"/>
      <c r="AQG113"/>
      <c r="AQH113"/>
      <c r="AQI113"/>
      <c r="AQJ113"/>
      <c r="AQK113"/>
      <c r="AQL113"/>
      <c r="AQM113"/>
      <c r="AQN113"/>
      <c r="AQO113"/>
      <c r="AQP113"/>
      <c r="AQQ113"/>
      <c r="AQR113"/>
      <c r="AQS113"/>
      <c r="AQT113"/>
      <c r="AQU113"/>
      <c r="AQV113"/>
      <c r="AQW113"/>
      <c r="AQX113"/>
      <c r="AQY113"/>
      <c r="AQZ113"/>
      <c r="ARA113"/>
      <c r="ARB113"/>
      <c r="ARC113"/>
      <c r="ARD113"/>
      <c r="ARE113"/>
      <c r="ARF113"/>
      <c r="ARG113"/>
      <c r="ARH113"/>
      <c r="ARI113"/>
      <c r="ARJ113"/>
      <c r="ARK113"/>
      <c r="ARL113"/>
      <c r="ARM113"/>
      <c r="ARN113"/>
      <c r="ARO113"/>
      <c r="ARP113"/>
      <c r="ARQ113"/>
      <c r="ARR113"/>
      <c r="ARS113"/>
      <c r="ART113"/>
      <c r="ARU113"/>
      <c r="ARV113"/>
      <c r="ARW113"/>
      <c r="ARX113"/>
      <c r="ARY113"/>
      <c r="ARZ113"/>
      <c r="ASA113"/>
      <c r="ASB113"/>
      <c r="ASC113"/>
      <c r="ASD113"/>
      <c r="ASE113"/>
      <c r="ASF113"/>
      <c r="ASG113"/>
      <c r="ASH113"/>
      <c r="ASI113"/>
      <c r="ASJ113"/>
      <c r="ASK113"/>
      <c r="ASL113"/>
      <c r="ASM113"/>
      <c r="ASN113"/>
      <c r="ASO113"/>
      <c r="ASP113"/>
      <c r="ASQ113"/>
      <c r="ASR113"/>
      <c r="ASS113"/>
      <c r="AST113"/>
      <c r="ASU113"/>
      <c r="ASV113"/>
      <c r="ASW113"/>
      <c r="ASX113"/>
      <c r="ASY113"/>
      <c r="ASZ113"/>
      <c r="ATA113"/>
      <c r="ATB113"/>
      <c r="ATC113"/>
      <c r="ATD113"/>
      <c r="ATE113"/>
      <c r="ATF113"/>
      <c r="ATG113"/>
      <c r="ATH113"/>
      <c r="ATI113"/>
      <c r="ATJ113"/>
      <c r="ATK113"/>
      <c r="ATL113"/>
      <c r="ATM113"/>
      <c r="ATN113"/>
      <c r="ATO113"/>
      <c r="ATP113"/>
      <c r="ATQ113"/>
      <c r="ATR113"/>
      <c r="ATS113"/>
      <c r="ATT113"/>
      <c r="ATU113"/>
      <c r="ATV113"/>
      <c r="ATW113"/>
      <c r="ATX113"/>
      <c r="ATY113"/>
      <c r="ATZ113"/>
      <c r="AUA113"/>
      <c r="AUB113"/>
      <c r="AUC113"/>
      <c r="AUD113"/>
      <c r="AUE113"/>
      <c r="AUF113"/>
      <c r="AUG113"/>
      <c r="AUH113"/>
      <c r="AUI113"/>
      <c r="AUJ113"/>
      <c r="AUK113"/>
      <c r="AUL113"/>
      <c r="AUM113"/>
      <c r="AUN113"/>
      <c r="AUO113"/>
      <c r="AUP113"/>
      <c r="AUQ113"/>
      <c r="AUR113"/>
      <c r="AUS113"/>
      <c r="AUT113"/>
      <c r="AUU113"/>
      <c r="AUV113"/>
      <c r="AUW113"/>
      <c r="AUX113"/>
      <c r="AUY113"/>
      <c r="AUZ113"/>
      <c r="AVA113"/>
      <c r="AVB113"/>
      <c r="AVC113"/>
      <c r="AVD113"/>
      <c r="AVE113"/>
      <c r="AVF113"/>
      <c r="AVG113"/>
      <c r="AVH113"/>
      <c r="AVI113"/>
      <c r="AVJ113"/>
      <c r="AVK113"/>
      <c r="AVL113"/>
      <c r="AVM113"/>
      <c r="AVN113"/>
      <c r="AVO113"/>
      <c r="AVP113"/>
      <c r="AVQ113"/>
      <c r="AVR113"/>
      <c r="AVS113"/>
      <c r="AVT113"/>
      <c r="AVU113"/>
      <c r="AVV113"/>
      <c r="AVW113"/>
      <c r="AVX113"/>
      <c r="AVY113"/>
      <c r="AVZ113"/>
      <c r="AWA113"/>
      <c r="AWB113"/>
      <c r="AWC113"/>
      <c r="AWD113"/>
      <c r="AWE113"/>
      <c r="AWF113"/>
      <c r="AWG113"/>
      <c r="AWH113"/>
      <c r="AWI113"/>
      <c r="AWJ113"/>
      <c r="AWK113"/>
      <c r="AWL113"/>
      <c r="AWM113"/>
      <c r="AWN113"/>
      <c r="AWO113"/>
      <c r="AWP113"/>
      <c r="AWQ113"/>
      <c r="AWR113"/>
      <c r="AWS113"/>
    </row>
    <row r="114" spans="1:1293" s="62" customFormat="1" x14ac:dyDescent="0.2">
      <c r="A114" s="296"/>
      <c r="B114" s="206" t="s">
        <v>221</v>
      </c>
      <c r="C114" s="207"/>
      <c r="D114" s="298" t="s">
        <v>75</v>
      </c>
      <c r="E114" s="271">
        <f>E115+E116</f>
        <v>47.34</v>
      </c>
      <c r="F114" s="271">
        <v>0</v>
      </c>
      <c r="G114" s="271">
        <f>G115+G116</f>
        <v>19</v>
      </c>
      <c r="H114" s="299">
        <f t="shared" si="16"/>
        <v>40.135192226446975</v>
      </c>
      <c r="I114" s="350">
        <v>0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  <c r="AMK114"/>
      <c r="AML114"/>
      <c r="AMM114"/>
      <c r="AMN114"/>
      <c r="AMO114"/>
      <c r="AMP114"/>
      <c r="AMQ114"/>
      <c r="AMR114"/>
      <c r="AMS114"/>
      <c r="AMT114"/>
      <c r="AMU114"/>
      <c r="AMV114"/>
      <c r="AMW114"/>
      <c r="AMX114"/>
      <c r="AMY114"/>
      <c r="AMZ114"/>
      <c r="ANA114"/>
      <c r="ANB114"/>
      <c r="ANC114"/>
      <c r="AND114"/>
      <c r="ANE114"/>
      <c r="ANF114"/>
      <c r="ANG114"/>
      <c r="ANH114"/>
      <c r="ANI114"/>
      <c r="ANJ114"/>
      <c r="ANK114"/>
      <c r="ANL114"/>
      <c r="ANM114"/>
      <c r="ANN114"/>
      <c r="ANO114"/>
      <c r="ANP114"/>
      <c r="ANQ114"/>
      <c r="ANR114"/>
      <c r="ANS114"/>
      <c r="ANT114"/>
      <c r="ANU114"/>
      <c r="ANV114"/>
      <c r="ANW114"/>
      <c r="ANX114"/>
      <c r="ANY114"/>
      <c r="ANZ114"/>
      <c r="AOA114"/>
      <c r="AOB114"/>
      <c r="AOC114"/>
      <c r="AOD114"/>
      <c r="AOE114"/>
      <c r="AOF114"/>
      <c r="AOG114"/>
      <c r="AOH114"/>
      <c r="AOI114"/>
      <c r="AOJ114"/>
      <c r="AOK114"/>
      <c r="AOL114"/>
      <c r="AOM114"/>
      <c r="AON114"/>
      <c r="AOO114"/>
      <c r="AOP114"/>
      <c r="AOQ114"/>
      <c r="AOR114"/>
      <c r="AOS114"/>
      <c r="AOT114"/>
      <c r="AOU114"/>
      <c r="AOV114"/>
      <c r="AOW114"/>
      <c r="AOX114"/>
      <c r="AOY114"/>
      <c r="AOZ114"/>
      <c r="APA114"/>
      <c r="APB114"/>
      <c r="APC114"/>
      <c r="APD114"/>
      <c r="APE114"/>
      <c r="APF114"/>
      <c r="APG114"/>
      <c r="APH114"/>
      <c r="API114"/>
      <c r="APJ114"/>
      <c r="APK114"/>
      <c r="APL114"/>
      <c r="APM114"/>
      <c r="APN114"/>
      <c r="APO114"/>
      <c r="APP114"/>
      <c r="APQ114"/>
      <c r="APR114"/>
      <c r="APS114"/>
      <c r="APT114"/>
      <c r="APU114"/>
      <c r="APV114"/>
      <c r="APW114"/>
      <c r="APX114"/>
      <c r="APY114"/>
      <c r="APZ114"/>
      <c r="AQA114"/>
      <c r="AQB114"/>
      <c r="AQC114"/>
      <c r="AQD114"/>
      <c r="AQE114"/>
      <c r="AQF114"/>
      <c r="AQG114"/>
      <c r="AQH114"/>
      <c r="AQI114"/>
      <c r="AQJ114"/>
      <c r="AQK114"/>
      <c r="AQL114"/>
      <c r="AQM114"/>
      <c r="AQN114"/>
      <c r="AQO114"/>
      <c r="AQP114"/>
      <c r="AQQ114"/>
      <c r="AQR114"/>
      <c r="AQS114"/>
      <c r="AQT114"/>
      <c r="AQU114"/>
      <c r="AQV114"/>
      <c r="AQW114"/>
      <c r="AQX114"/>
      <c r="AQY114"/>
      <c r="AQZ114"/>
      <c r="ARA114"/>
      <c r="ARB114"/>
      <c r="ARC114"/>
      <c r="ARD114"/>
      <c r="ARE114"/>
      <c r="ARF114"/>
      <c r="ARG114"/>
      <c r="ARH114"/>
      <c r="ARI114"/>
      <c r="ARJ114"/>
      <c r="ARK114"/>
      <c r="ARL114"/>
      <c r="ARM114"/>
      <c r="ARN114"/>
      <c r="ARO114"/>
      <c r="ARP114"/>
      <c r="ARQ114"/>
      <c r="ARR114"/>
      <c r="ARS114"/>
      <c r="ART114"/>
      <c r="ARU114"/>
      <c r="ARV114"/>
      <c r="ARW114"/>
      <c r="ARX114"/>
      <c r="ARY114"/>
      <c r="ARZ114"/>
      <c r="ASA114"/>
      <c r="ASB114"/>
      <c r="ASC114"/>
      <c r="ASD114"/>
      <c r="ASE114"/>
      <c r="ASF114"/>
      <c r="ASG114"/>
      <c r="ASH114"/>
      <c r="ASI114"/>
      <c r="ASJ114"/>
      <c r="ASK114"/>
      <c r="ASL114"/>
      <c r="ASM114"/>
      <c r="ASN114"/>
      <c r="ASO114"/>
      <c r="ASP114"/>
      <c r="ASQ114"/>
      <c r="ASR114"/>
      <c r="ASS114"/>
      <c r="AST114"/>
      <c r="ASU114"/>
      <c r="ASV114"/>
      <c r="ASW114"/>
      <c r="ASX114"/>
      <c r="ASY114"/>
      <c r="ASZ114"/>
      <c r="ATA114"/>
      <c r="ATB114"/>
      <c r="ATC114"/>
      <c r="ATD114"/>
      <c r="ATE114"/>
      <c r="ATF114"/>
      <c r="ATG114"/>
      <c r="ATH114"/>
      <c r="ATI114"/>
      <c r="ATJ114"/>
      <c r="ATK114"/>
      <c r="ATL114"/>
      <c r="ATM114"/>
      <c r="ATN114"/>
      <c r="ATO114"/>
      <c r="ATP114"/>
      <c r="ATQ114"/>
      <c r="ATR114"/>
      <c r="ATS114"/>
      <c r="ATT114"/>
      <c r="ATU114"/>
      <c r="ATV114"/>
      <c r="ATW114"/>
      <c r="ATX114"/>
      <c r="ATY114"/>
      <c r="ATZ114"/>
      <c r="AUA114"/>
      <c r="AUB114"/>
      <c r="AUC114"/>
      <c r="AUD114"/>
      <c r="AUE114"/>
      <c r="AUF114"/>
      <c r="AUG114"/>
      <c r="AUH114"/>
      <c r="AUI114"/>
      <c r="AUJ114"/>
      <c r="AUK114"/>
      <c r="AUL114"/>
      <c r="AUM114"/>
      <c r="AUN114"/>
      <c r="AUO114"/>
      <c r="AUP114"/>
      <c r="AUQ114"/>
      <c r="AUR114"/>
      <c r="AUS114"/>
      <c r="AUT114"/>
      <c r="AUU114"/>
      <c r="AUV114"/>
      <c r="AUW114"/>
      <c r="AUX114"/>
      <c r="AUY114"/>
      <c r="AUZ114"/>
      <c r="AVA114"/>
      <c r="AVB114"/>
      <c r="AVC114"/>
      <c r="AVD114"/>
      <c r="AVE114"/>
      <c r="AVF114"/>
      <c r="AVG114"/>
      <c r="AVH114"/>
      <c r="AVI114"/>
      <c r="AVJ114"/>
      <c r="AVK114"/>
      <c r="AVL114"/>
      <c r="AVM114"/>
      <c r="AVN114"/>
      <c r="AVO114"/>
      <c r="AVP114"/>
      <c r="AVQ114"/>
      <c r="AVR114"/>
      <c r="AVS114"/>
      <c r="AVT114"/>
      <c r="AVU114"/>
      <c r="AVV114"/>
      <c r="AVW114"/>
      <c r="AVX114"/>
      <c r="AVY114"/>
      <c r="AVZ114"/>
      <c r="AWA114"/>
      <c r="AWB114"/>
      <c r="AWC114"/>
      <c r="AWD114"/>
      <c r="AWE114"/>
      <c r="AWF114"/>
      <c r="AWG114"/>
      <c r="AWH114"/>
      <c r="AWI114"/>
      <c r="AWJ114"/>
      <c r="AWK114"/>
      <c r="AWL114"/>
      <c r="AWM114"/>
      <c r="AWN114"/>
      <c r="AWO114"/>
      <c r="AWP114"/>
      <c r="AWQ114"/>
      <c r="AWR114"/>
      <c r="AWS114"/>
    </row>
    <row r="115" spans="1:1293" s="62" customFormat="1" x14ac:dyDescent="0.2">
      <c r="A115" s="296"/>
      <c r="B115" s="300" t="s">
        <v>123</v>
      </c>
      <c r="C115" s="204"/>
      <c r="D115" s="301" t="s">
        <v>124</v>
      </c>
      <c r="E115" s="258">
        <v>26.54</v>
      </c>
      <c r="F115" s="269">
        <v>0</v>
      </c>
      <c r="G115" s="269">
        <v>19</v>
      </c>
      <c r="H115" s="294">
        <f t="shared" si="16"/>
        <v>71.590052750565192</v>
      </c>
      <c r="I115" s="295">
        <v>0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  <c r="AMK115"/>
      <c r="AML115"/>
      <c r="AMM115"/>
      <c r="AMN115"/>
      <c r="AMO115"/>
      <c r="AMP115"/>
      <c r="AMQ115"/>
      <c r="AMR115"/>
      <c r="AMS115"/>
      <c r="AMT115"/>
      <c r="AMU115"/>
      <c r="AMV115"/>
      <c r="AMW115"/>
      <c r="AMX115"/>
      <c r="AMY115"/>
      <c r="AMZ115"/>
      <c r="ANA115"/>
      <c r="ANB115"/>
      <c r="ANC115"/>
      <c r="AND115"/>
      <c r="ANE115"/>
      <c r="ANF115"/>
      <c r="ANG115"/>
      <c r="ANH115"/>
      <c r="ANI115"/>
      <c r="ANJ115"/>
      <c r="ANK115"/>
      <c r="ANL115"/>
      <c r="ANM115"/>
      <c r="ANN115"/>
      <c r="ANO115"/>
      <c r="ANP115"/>
      <c r="ANQ115"/>
      <c r="ANR115"/>
      <c r="ANS115"/>
      <c r="ANT115"/>
      <c r="ANU115"/>
      <c r="ANV115"/>
      <c r="ANW115"/>
      <c r="ANX115"/>
      <c r="ANY115"/>
      <c r="ANZ115"/>
      <c r="AOA115"/>
      <c r="AOB115"/>
      <c r="AOC115"/>
      <c r="AOD115"/>
      <c r="AOE115"/>
      <c r="AOF115"/>
      <c r="AOG115"/>
      <c r="AOH115"/>
      <c r="AOI115"/>
      <c r="AOJ115"/>
      <c r="AOK115"/>
      <c r="AOL115"/>
      <c r="AOM115"/>
      <c r="AON115"/>
      <c r="AOO115"/>
      <c r="AOP115"/>
      <c r="AOQ115"/>
      <c r="AOR115"/>
      <c r="AOS115"/>
      <c r="AOT115"/>
      <c r="AOU115"/>
      <c r="AOV115"/>
      <c r="AOW115"/>
      <c r="AOX115"/>
      <c r="AOY115"/>
      <c r="AOZ115"/>
      <c r="APA115"/>
      <c r="APB115"/>
      <c r="APC115"/>
      <c r="APD115"/>
      <c r="APE115"/>
      <c r="APF115"/>
      <c r="APG115"/>
      <c r="APH115"/>
      <c r="API115"/>
      <c r="APJ115"/>
      <c r="APK115"/>
      <c r="APL115"/>
      <c r="APM115"/>
      <c r="APN115"/>
      <c r="APO115"/>
      <c r="APP115"/>
      <c r="APQ115"/>
      <c r="APR115"/>
      <c r="APS115"/>
      <c r="APT115"/>
      <c r="APU115"/>
      <c r="APV115"/>
      <c r="APW115"/>
      <c r="APX115"/>
      <c r="APY115"/>
      <c r="APZ115"/>
      <c r="AQA115"/>
      <c r="AQB115"/>
      <c r="AQC115"/>
      <c r="AQD115"/>
      <c r="AQE115"/>
      <c r="AQF115"/>
      <c r="AQG115"/>
      <c r="AQH115"/>
      <c r="AQI115"/>
      <c r="AQJ115"/>
      <c r="AQK115"/>
      <c r="AQL115"/>
      <c r="AQM115"/>
      <c r="AQN115"/>
      <c r="AQO115"/>
      <c r="AQP115"/>
      <c r="AQQ115"/>
      <c r="AQR115"/>
      <c r="AQS115"/>
      <c r="AQT115"/>
      <c r="AQU115"/>
      <c r="AQV115"/>
      <c r="AQW115"/>
      <c r="AQX115"/>
      <c r="AQY115"/>
      <c r="AQZ115"/>
      <c r="ARA115"/>
      <c r="ARB115"/>
      <c r="ARC115"/>
      <c r="ARD115"/>
      <c r="ARE115"/>
      <c r="ARF115"/>
      <c r="ARG115"/>
      <c r="ARH115"/>
      <c r="ARI115"/>
      <c r="ARJ115"/>
      <c r="ARK115"/>
      <c r="ARL115"/>
      <c r="ARM115"/>
      <c r="ARN115"/>
      <c r="ARO115"/>
      <c r="ARP115"/>
      <c r="ARQ115"/>
      <c r="ARR115"/>
      <c r="ARS115"/>
      <c r="ART115"/>
      <c r="ARU115"/>
      <c r="ARV115"/>
      <c r="ARW115"/>
      <c r="ARX115"/>
      <c r="ARY115"/>
      <c r="ARZ115"/>
      <c r="ASA115"/>
      <c r="ASB115"/>
      <c r="ASC115"/>
      <c r="ASD115"/>
      <c r="ASE115"/>
      <c r="ASF115"/>
      <c r="ASG115"/>
      <c r="ASH115"/>
      <c r="ASI115"/>
      <c r="ASJ115"/>
      <c r="ASK115"/>
      <c r="ASL115"/>
      <c r="ASM115"/>
      <c r="ASN115"/>
      <c r="ASO115"/>
      <c r="ASP115"/>
      <c r="ASQ115"/>
      <c r="ASR115"/>
      <c r="ASS115"/>
      <c r="AST115"/>
      <c r="ASU115"/>
      <c r="ASV115"/>
      <c r="ASW115"/>
      <c r="ASX115"/>
      <c r="ASY115"/>
      <c r="ASZ115"/>
      <c r="ATA115"/>
      <c r="ATB115"/>
      <c r="ATC115"/>
      <c r="ATD115"/>
      <c r="ATE115"/>
      <c r="ATF115"/>
      <c r="ATG115"/>
      <c r="ATH115"/>
      <c r="ATI115"/>
      <c r="ATJ115"/>
      <c r="ATK115"/>
      <c r="ATL115"/>
      <c r="ATM115"/>
      <c r="ATN115"/>
      <c r="ATO115"/>
      <c r="ATP115"/>
      <c r="ATQ115"/>
      <c r="ATR115"/>
      <c r="ATS115"/>
      <c r="ATT115"/>
      <c r="ATU115"/>
      <c r="ATV115"/>
      <c r="ATW115"/>
      <c r="ATX115"/>
      <c r="ATY115"/>
      <c r="ATZ115"/>
      <c r="AUA115"/>
      <c r="AUB115"/>
      <c r="AUC115"/>
      <c r="AUD115"/>
      <c r="AUE115"/>
      <c r="AUF115"/>
      <c r="AUG115"/>
      <c r="AUH115"/>
      <c r="AUI115"/>
      <c r="AUJ115"/>
      <c r="AUK115"/>
      <c r="AUL115"/>
      <c r="AUM115"/>
      <c r="AUN115"/>
      <c r="AUO115"/>
      <c r="AUP115"/>
      <c r="AUQ115"/>
      <c r="AUR115"/>
      <c r="AUS115"/>
      <c r="AUT115"/>
      <c r="AUU115"/>
      <c r="AUV115"/>
      <c r="AUW115"/>
      <c r="AUX115"/>
      <c r="AUY115"/>
      <c r="AUZ115"/>
      <c r="AVA115"/>
      <c r="AVB115"/>
      <c r="AVC115"/>
      <c r="AVD115"/>
      <c r="AVE115"/>
      <c r="AVF115"/>
      <c r="AVG115"/>
      <c r="AVH115"/>
      <c r="AVI115"/>
      <c r="AVJ115"/>
      <c r="AVK115"/>
      <c r="AVL115"/>
      <c r="AVM115"/>
      <c r="AVN115"/>
      <c r="AVO115"/>
      <c r="AVP115"/>
      <c r="AVQ115"/>
      <c r="AVR115"/>
      <c r="AVS115"/>
      <c r="AVT115"/>
      <c r="AVU115"/>
      <c r="AVV115"/>
      <c r="AVW115"/>
      <c r="AVX115"/>
      <c r="AVY115"/>
      <c r="AVZ115"/>
      <c r="AWA115"/>
      <c r="AWB115"/>
      <c r="AWC115"/>
      <c r="AWD115"/>
      <c r="AWE115"/>
      <c r="AWF115"/>
      <c r="AWG115"/>
      <c r="AWH115"/>
      <c r="AWI115"/>
      <c r="AWJ115"/>
      <c r="AWK115"/>
      <c r="AWL115"/>
      <c r="AWM115"/>
      <c r="AWN115"/>
      <c r="AWO115"/>
      <c r="AWP115"/>
      <c r="AWQ115"/>
      <c r="AWR115"/>
      <c r="AWS115"/>
    </row>
    <row r="116" spans="1:1293" s="62" customFormat="1" ht="30" x14ac:dyDescent="0.2">
      <c r="A116" s="296"/>
      <c r="B116" s="300" t="s">
        <v>222</v>
      </c>
      <c r="C116" s="204"/>
      <c r="D116" s="301" t="s">
        <v>223</v>
      </c>
      <c r="E116" s="258">
        <v>20.8</v>
      </c>
      <c r="F116" s="269">
        <v>0</v>
      </c>
      <c r="G116" s="269">
        <v>0</v>
      </c>
      <c r="H116" s="294">
        <f t="shared" si="16"/>
        <v>0</v>
      </c>
      <c r="I116" s="295">
        <v>0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  <c r="AMK116"/>
      <c r="AML116"/>
      <c r="AMM116"/>
      <c r="AMN116"/>
      <c r="AMO116"/>
      <c r="AMP116"/>
      <c r="AMQ116"/>
      <c r="AMR116"/>
      <c r="AMS116"/>
      <c r="AMT116"/>
      <c r="AMU116"/>
      <c r="AMV116"/>
      <c r="AMW116"/>
      <c r="AMX116"/>
      <c r="AMY116"/>
      <c r="AMZ116"/>
      <c r="ANA116"/>
      <c r="ANB116"/>
      <c r="ANC116"/>
      <c r="AND116"/>
      <c r="ANE116"/>
      <c r="ANF116"/>
      <c r="ANG116"/>
      <c r="ANH116"/>
      <c r="ANI116"/>
      <c r="ANJ116"/>
      <c r="ANK116"/>
      <c r="ANL116"/>
      <c r="ANM116"/>
      <c r="ANN116"/>
      <c r="ANO116"/>
      <c r="ANP116"/>
      <c r="ANQ116"/>
      <c r="ANR116"/>
      <c r="ANS116"/>
      <c r="ANT116"/>
      <c r="ANU116"/>
      <c r="ANV116"/>
      <c r="ANW116"/>
      <c r="ANX116"/>
      <c r="ANY116"/>
      <c r="ANZ116"/>
      <c r="AOA116"/>
      <c r="AOB116"/>
      <c r="AOC116"/>
      <c r="AOD116"/>
      <c r="AOE116"/>
      <c r="AOF116"/>
      <c r="AOG116"/>
      <c r="AOH116"/>
      <c r="AOI116"/>
      <c r="AOJ116"/>
      <c r="AOK116"/>
      <c r="AOL116"/>
      <c r="AOM116"/>
      <c r="AON116"/>
      <c r="AOO116"/>
      <c r="AOP116"/>
      <c r="AOQ116"/>
      <c r="AOR116"/>
      <c r="AOS116"/>
      <c r="AOT116"/>
      <c r="AOU116"/>
      <c r="AOV116"/>
      <c r="AOW116"/>
      <c r="AOX116"/>
      <c r="AOY116"/>
      <c r="AOZ116"/>
      <c r="APA116"/>
      <c r="APB116"/>
      <c r="APC116"/>
      <c r="APD116"/>
      <c r="APE116"/>
      <c r="APF116"/>
      <c r="APG116"/>
      <c r="APH116"/>
      <c r="API116"/>
      <c r="APJ116"/>
      <c r="APK116"/>
      <c r="APL116"/>
      <c r="APM116"/>
      <c r="APN116"/>
      <c r="APO116"/>
      <c r="APP116"/>
      <c r="APQ116"/>
      <c r="APR116"/>
      <c r="APS116"/>
      <c r="APT116"/>
      <c r="APU116"/>
      <c r="APV116"/>
      <c r="APW116"/>
      <c r="APX116"/>
      <c r="APY116"/>
      <c r="APZ116"/>
      <c r="AQA116"/>
      <c r="AQB116"/>
      <c r="AQC116"/>
      <c r="AQD116"/>
      <c r="AQE116"/>
      <c r="AQF116"/>
      <c r="AQG116"/>
      <c r="AQH116"/>
      <c r="AQI116"/>
      <c r="AQJ116"/>
      <c r="AQK116"/>
      <c r="AQL116"/>
      <c r="AQM116"/>
      <c r="AQN116"/>
      <c r="AQO116"/>
      <c r="AQP116"/>
      <c r="AQQ116"/>
      <c r="AQR116"/>
      <c r="AQS116"/>
      <c r="AQT116"/>
      <c r="AQU116"/>
      <c r="AQV116"/>
      <c r="AQW116"/>
      <c r="AQX116"/>
      <c r="AQY116"/>
      <c r="AQZ116"/>
      <c r="ARA116"/>
      <c r="ARB116"/>
      <c r="ARC116"/>
      <c r="ARD116"/>
      <c r="ARE116"/>
      <c r="ARF116"/>
      <c r="ARG116"/>
      <c r="ARH116"/>
      <c r="ARI116"/>
      <c r="ARJ116"/>
      <c r="ARK116"/>
      <c r="ARL116"/>
      <c r="ARM116"/>
      <c r="ARN116"/>
      <c r="ARO116"/>
      <c r="ARP116"/>
      <c r="ARQ116"/>
      <c r="ARR116"/>
      <c r="ARS116"/>
      <c r="ART116"/>
      <c r="ARU116"/>
      <c r="ARV116"/>
      <c r="ARW116"/>
      <c r="ARX116"/>
      <c r="ARY116"/>
      <c r="ARZ116"/>
      <c r="ASA116"/>
      <c r="ASB116"/>
      <c r="ASC116"/>
      <c r="ASD116"/>
      <c r="ASE116"/>
      <c r="ASF116"/>
      <c r="ASG116"/>
      <c r="ASH116"/>
      <c r="ASI116"/>
      <c r="ASJ116"/>
      <c r="ASK116"/>
      <c r="ASL116"/>
      <c r="ASM116"/>
      <c r="ASN116"/>
      <c r="ASO116"/>
      <c r="ASP116"/>
      <c r="ASQ116"/>
      <c r="ASR116"/>
      <c r="ASS116"/>
      <c r="AST116"/>
      <c r="ASU116"/>
      <c r="ASV116"/>
      <c r="ASW116"/>
      <c r="ASX116"/>
      <c r="ASY116"/>
      <c r="ASZ116"/>
      <c r="ATA116"/>
      <c r="ATB116"/>
      <c r="ATC116"/>
      <c r="ATD116"/>
      <c r="ATE116"/>
      <c r="ATF116"/>
      <c r="ATG116"/>
      <c r="ATH116"/>
      <c r="ATI116"/>
      <c r="ATJ116"/>
      <c r="ATK116"/>
      <c r="ATL116"/>
      <c r="ATM116"/>
      <c r="ATN116"/>
      <c r="ATO116"/>
      <c r="ATP116"/>
      <c r="ATQ116"/>
      <c r="ATR116"/>
      <c r="ATS116"/>
      <c r="ATT116"/>
      <c r="ATU116"/>
      <c r="ATV116"/>
      <c r="ATW116"/>
      <c r="ATX116"/>
      <c r="ATY116"/>
      <c r="ATZ116"/>
      <c r="AUA116"/>
      <c r="AUB116"/>
      <c r="AUC116"/>
      <c r="AUD116"/>
      <c r="AUE116"/>
      <c r="AUF116"/>
      <c r="AUG116"/>
      <c r="AUH116"/>
      <c r="AUI116"/>
      <c r="AUJ116"/>
      <c r="AUK116"/>
      <c r="AUL116"/>
      <c r="AUM116"/>
      <c r="AUN116"/>
      <c r="AUO116"/>
      <c r="AUP116"/>
      <c r="AUQ116"/>
      <c r="AUR116"/>
      <c r="AUS116"/>
      <c r="AUT116"/>
      <c r="AUU116"/>
      <c r="AUV116"/>
      <c r="AUW116"/>
      <c r="AUX116"/>
      <c r="AUY116"/>
      <c r="AUZ116"/>
      <c r="AVA116"/>
      <c r="AVB116"/>
      <c r="AVC116"/>
      <c r="AVD116"/>
      <c r="AVE116"/>
      <c r="AVF116"/>
      <c r="AVG116"/>
      <c r="AVH116"/>
      <c r="AVI116"/>
      <c r="AVJ116"/>
      <c r="AVK116"/>
      <c r="AVL116"/>
      <c r="AVM116"/>
      <c r="AVN116"/>
      <c r="AVO116"/>
      <c r="AVP116"/>
      <c r="AVQ116"/>
      <c r="AVR116"/>
      <c r="AVS116"/>
      <c r="AVT116"/>
      <c r="AVU116"/>
      <c r="AVV116"/>
      <c r="AVW116"/>
      <c r="AVX116"/>
      <c r="AVY116"/>
      <c r="AVZ116"/>
      <c r="AWA116"/>
      <c r="AWB116"/>
      <c r="AWC116"/>
      <c r="AWD116"/>
      <c r="AWE116"/>
      <c r="AWF116"/>
      <c r="AWG116"/>
      <c r="AWH116"/>
      <c r="AWI116"/>
      <c r="AWJ116"/>
      <c r="AWK116"/>
      <c r="AWL116"/>
      <c r="AWM116"/>
      <c r="AWN116"/>
      <c r="AWO116"/>
      <c r="AWP116"/>
      <c r="AWQ116"/>
      <c r="AWR116"/>
      <c r="AWS116"/>
    </row>
    <row r="117" spans="1:1293" s="62" customFormat="1" ht="30" x14ac:dyDescent="0.2">
      <c r="A117" s="296"/>
      <c r="B117" s="306" t="s">
        <v>226</v>
      </c>
      <c r="C117" s="307"/>
      <c r="D117" s="308" t="s">
        <v>227</v>
      </c>
      <c r="E117" s="309">
        <f>E118</f>
        <v>0</v>
      </c>
      <c r="F117" s="309">
        <v>7963</v>
      </c>
      <c r="G117" s="310">
        <f>G118</f>
        <v>0</v>
      </c>
      <c r="H117" s="299">
        <v>0</v>
      </c>
      <c r="I117" s="350">
        <f t="shared" ref="I117" si="19">SUM(G117/F117*100)</f>
        <v>0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  <c r="AMK117"/>
      <c r="AML117"/>
      <c r="AMM117"/>
      <c r="AMN117"/>
      <c r="AMO117"/>
      <c r="AMP117"/>
      <c r="AMQ117"/>
      <c r="AMR117"/>
      <c r="AMS117"/>
      <c r="AMT117"/>
      <c r="AMU117"/>
      <c r="AMV117"/>
      <c r="AMW117"/>
      <c r="AMX117"/>
      <c r="AMY117"/>
      <c r="AMZ117"/>
      <c r="ANA117"/>
      <c r="ANB117"/>
      <c r="ANC117"/>
      <c r="AND117"/>
      <c r="ANE117"/>
      <c r="ANF117"/>
      <c r="ANG117"/>
      <c r="ANH117"/>
      <c r="ANI117"/>
      <c r="ANJ117"/>
      <c r="ANK117"/>
      <c r="ANL117"/>
      <c r="ANM117"/>
      <c r="ANN117"/>
      <c r="ANO117"/>
      <c r="ANP117"/>
      <c r="ANQ117"/>
      <c r="ANR117"/>
      <c r="ANS117"/>
      <c r="ANT117"/>
      <c r="ANU117"/>
      <c r="ANV117"/>
      <c r="ANW117"/>
      <c r="ANX117"/>
      <c r="ANY117"/>
      <c r="ANZ117"/>
      <c r="AOA117"/>
      <c r="AOB117"/>
      <c r="AOC117"/>
      <c r="AOD117"/>
      <c r="AOE117"/>
      <c r="AOF117"/>
      <c r="AOG117"/>
      <c r="AOH117"/>
      <c r="AOI117"/>
      <c r="AOJ117"/>
      <c r="AOK117"/>
      <c r="AOL117"/>
      <c r="AOM117"/>
      <c r="AON117"/>
      <c r="AOO117"/>
      <c r="AOP117"/>
      <c r="AOQ117"/>
      <c r="AOR117"/>
      <c r="AOS117"/>
      <c r="AOT117"/>
      <c r="AOU117"/>
      <c r="AOV117"/>
      <c r="AOW117"/>
      <c r="AOX117"/>
      <c r="AOY117"/>
      <c r="AOZ117"/>
      <c r="APA117"/>
      <c r="APB117"/>
      <c r="APC117"/>
      <c r="APD117"/>
      <c r="APE117"/>
      <c r="APF117"/>
      <c r="APG117"/>
      <c r="APH117"/>
      <c r="API117"/>
      <c r="APJ117"/>
      <c r="APK117"/>
      <c r="APL117"/>
      <c r="APM117"/>
      <c r="APN117"/>
      <c r="APO117"/>
      <c r="APP117"/>
      <c r="APQ117"/>
      <c r="APR117"/>
      <c r="APS117"/>
      <c r="APT117"/>
      <c r="APU117"/>
      <c r="APV117"/>
      <c r="APW117"/>
      <c r="APX117"/>
      <c r="APY117"/>
      <c r="APZ117"/>
      <c r="AQA117"/>
      <c r="AQB117"/>
      <c r="AQC117"/>
      <c r="AQD117"/>
      <c r="AQE117"/>
      <c r="AQF117"/>
      <c r="AQG117"/>
      <c r="AQH117"/>
      <c r="AQI117"/>
      <c r="AQJ117"/>
      <c r="AQK117"/>
      <c r="AQL117"/>
      <c r="AQM117"/>
      <c r="AQN117"/>
      <c r="AQO117"/>
      <c r="AQP117"/>
      <c r="AQQ117"/>
      <c r="AQR117"/>
      <c r="AQS117"/>
      <c r="AQT117"/>
      <c r="AQU117"/>
      <c r="AQV117"/>
      <c r="AQW117"/>
      <c r="AQX117"/>
      <c r="AQY117"/>
      <c r="AQZ117"/>
      <c r="ARA117"/>
      <c r="ARB117"/>
      <c r="ARC117"/>
      <c r="ARD117"/>
      <c r="ARE117"/>
      <c r="ARF117"/>
      <c r="ARG117"/>
      <c r="ARH117"/>
      <c r="ARI117"/>
      <c r="ARJ117"/>
      <c r="ARK117"/>
      <c r="ARL117"/>
      <c r="ARM117"/>
      <c r="ARN117"/>
      <c r="ARO117"/>
      <c r="ARP117"/>
      <c r="ARQ117"/>
      <c r="ARR117"/>
      <c r="ARS117"/>
      <c r="ART117"/>
      <c r="ARU117"/>
      <c r="ARV117"/>
      <c r="ARW117"/>
      <c r="ARX117"/>
      <c r="ARY117"/>
      <c r="ARZ117"/>
      <c r="ASA117"/>
      <c r="ASB117"/>
      <c r="ASC117"/>
      <c r="ASD117"/>
      <c r="ASE117"/>
      <c r="ASF117"/>
      <c r="ASG117"/>
      <c r="ASH117"/>
      <c r="ASI117"/>
      <c r="ASJ117"/>
      <c r="ASK117"/>
      <c r="ASL117"/>
      <c r="ASM117"/>
      <c r="ASN117"/>
      <c r="ASO117"/>
      <c r="ASP117"/>
      <c r="ASQ117"/>
      <c r="ASR117"/>
      <c r="ASS117"/>
      <c r="AST117"/>
      <c r="ASU117"/>
      <c r="ASV117"/>
      <c r="ASW117"/>
      <c r="ASX117"/>
      <c r="ASY117"/>
      <c r="ASZ117"/>
      <c r="ATA117"/>
      <c r="ATB117"/>
      <c r="ATC117"/>
      <c r="ATD117"/>
      <c r="ATE117"/>
      <c r="ATF117"/>
      <c r="ATG117"/>
      <c r="ATH117"/>
      <c r="ATI117"/>
      <c r="ATJ117"/>
      <c r="ATK117"/>
      <c r="ATL117"/>
      <c r="ATM117"/>
      <c r="ATN117"/>
      <c r="ATO117"/>
      <c r="ATP117"/>
      <c r="ATQ117"/>
      <c r="ATR117"/>
      <c r="ATS117"/>
      <c r="ATT117"/>
      <c r="ATU117"/>
      <c r="ATV117"/>
      <c r="ATW117"/>
      <c r="ATX117"/>
      <c r="ATY117"/>
      <c r="ATZ117"/>
      <c r="AUA117"/>
      <c r="AUB117"/>
      <c r="AUC117"/>
      <c r="AUD117"/>
      <c r="AUE117"/>
      <c r="AUF117"/>
      <c r="AUG117"/>
      <c r="AUH117"/>
      <c r="AUI117"/>
      <c r="AUJ117"/>
      <c r="AUK117"/>
      <c r="AUL117"/>
      <c r="AUM117"/>
      <c r="AUN117"/>
      <c r="AUO117"/>
      <c r="AUP117"/>
      <c r="AUQ117"/>
      <c r="AUR117"/>
      <c r="AUS117"/>
      <c r="AUT117"/>
      <c r="AUU117"/>
      <c r="AUV117"/>
      <c r="AUW117"/>
      <c r="AUX117"/>
      <c r="AUY117"/>
      <c r="AUZ117"/>
      <c r="AVA117"/>
      <c r="AVB117"/>
      <c r="AVC117"/>
      <c r="AVD117"/>
      <c r="AVE117"/>
      <c r="AVF117"/>
      <c r="AVG117"/>
      <c r="AVH117"/>
      <c r="AVI117"/>
      <c r="AVJ117"/>
      <c r="AVK117"/>
      <c r="AVL117"/>
      <c r="AVM117"/>
      <c r="AVN117"/>
      <c r="AVO117"/>
      <c r="AVP117"/>
      <c r="AVQ117"/>
      <c r="AVR117"/>
      <c r="AVS117"/>
      <c r="AVT117"/>
      <c r="AVU117"/>
      <c r="AVV117"/>
      <c r="AVW117"/>
      <c r="AVX117"/>
      <c r="AVY117"/>
      <c r="AVZ117"/>
      <c r="AWA117"/>
      <c r="AWB117"/>
      <c r="AWC117"/>
      <c r="AWD117"/>
      <c r="AWE117"/>
      <c r="AWF117"/>
      <c r="AWG117"/>
      <c r="AWH117"/>
      <c r="AWI117"/>
      <c r="AWJ117"/>
      <c r="AWK117"/>
      <c r="AWL117"/>
      <c r="AWM117"/>
      <c r="AWN117"/>
      <c r="AWO117"/>
      <c r="AWP117"/>
      <c r="AWQ117"/>
      <c r="AWR117"/>
      <c r="AWS117"/>
    </row>
    <row r="118" spans="1:1293" s="62" customFormat="1" ht="30" x14ac:dyDescent="0.2">
      <c r="A118" s="296"/>
      <c r="B118" s="306">
        <v>372</v>
      </c>
      <c r="C118" s="307"/>
      <c r="D118" s="308" t="s">
        <v>77</v>
      </c>
      <c r="E118" s="309">
        <f>E119</f>
        <v>0</v>
      </c>
      <c r="F118" s="309">
        <v>0</v>
      </c>
      <c r="G118" s="310">
        <f>G119</f>
        <v>0</v>
      </c>
      <c r="H118" s="299">
        <v>0</v>
      </c>
      <c r="I118" s="350">
        <v>0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  <c r="AMK118"/>
      <c r="AML118"/>
      <c r="AMM118"/>
      <c r="AMN118"/>
      <c r="AMO118"/>
      <c r="AMP118"/>
      <c r="AMQ118"/>
      <c r="AMR118"/>
      <c r="AMS118"/>
      <c r="AMT118"/>
      <c r="AMU118"/>
      <c r="AMV118"/>
      <c r="AMW118"/>
      <c r="AMX118"/>
      <c r="AMY118"/>
      <c r="AMZ118"/>
      <c r="ANA118"/>
      <c r="ANB118"/>
      <c r="ANC118"/>
      <c r="AND118"/>
      <c r="ANE118"/>
      <c r="ANF118"/>
      <c r="ANG118"/>
      <c r="ANH118"/>
      <c r="ANI118"/>
      <c r="ANJ118"/>
      <c r="ANK118"/>
      <c r="ANL118"/>
      <c r="ANM118"/>
      <c r="ANN118"/>
      <c r="ANO118"/>
      <c r="ANP118"/>
      <c r="ANQ118"/>
      <c r="ANR118"/>
      <c r="ANS118"/>
      <c r="ANT118"/>
      <c r="ANU118"/>
      <c r="ANV118"/>
      <c r="ANW118"/>
      <c r="ANX118"/>
      <c r="ANY118"/>
      <c r="ANZ118"/>
      <c r="AOA118"/>
      <c r="AOB118"/>
      <c r="AOC118"/>
      <c r="AOD118"/>
      <c r="AOE118"/>
      <c r="AOF118"/>
      <c r="AOG118"/>
      <c r="AOH118"/>
      <c r="AOI118"/>
      <c r="AOJ118"/>
      <c r="AOK118"/>
      <c r="AOL118"/>
      <c r="AOM118"/>
      <c r="AON118"/>
      <c r="AOO118"/>
      <c r="AOP118"/>
      <c r="AOQ118"/>
      <c r="AOR118"/>
      <c r="AOS118"/>
      <c r="AOT118"/>
      <c r="AOU118"/>
      <c r="AOV118"/>
      <c r="AOW118"/>
      <c r="AOX118"/>
      <c r="AOY118"/>
      <c r="AOZ118"/>
      <c r="APA118"/>
      <c r="APB118"/>
      <c r="APC118"/>
      <c r="APD118"/>
      <c r="APE118"/>
      <c r="APF118"/>
      <c r="APG118"/>
      <c r="APH118"/>
      <c r="API118"/>
      <c r="APJ118"/>
      <c r="APK118"/>
      <c r="APL118"/>
      <c r="APM118"/>
      <c r="APN118"/>
      <c r="APO118"/>
      <c r="APP118"/>
      <c r="APQ118"/>
      <c r="APR118"/>
      <c r="APS118"/>
      <c r="APT118"/>
      <c r="APU118"/>
      <c r="APV118"/>
      <c r="APW118"/>
      <c r="APX118"/>
      <c r="APY118"/>
      <c r="APZ118"/>
      <c r="AQA118"/>
      <c r="AQB118"/>
      <c r="AQC118"/>
      <c r="AQD118"/>
      <c r="AQE118"/>
      <c r="AQF118"/>
      <c r="AQG118"/>
      <c r="AQH118"/>
      <c r="AQI118"/>
      <c r="AQJ118"/>
      <c r="AQK118"/>
      <c r="AQL118"/>
      <c r="AQM118"/>
      <c r="AQN118"/>
      <c r="AQO118"/>
      <c r="AQP118"/>
      <c r="AQQ118"/>
      <c r="AQR118"/>
      <c r="AQS118"/>
      <c r="AQT118"/>
      <c r="AQU118"/>
      <c r="AQV118"/>
      <c r="AQW118"/>
      <c r="AQX118"/>
      <c r="AQY118"/>
      <c r="AQZ118"/>
      <c r="ARA118"/>
      <c r="ARB118"/>
      <c r="ARC118"/>
      <c r="ARD118"/>
      <c r="ARE118"/>
      <c r="ARF118"/>
      <c r="ARG118"/>
      <c r="ARH118"/>
      <c r="ARI118"/>
      <c r="ARJ118"/>
      <c r="ARK118"/>
      <c r="ARL118"/>
      <c r="ARM118"/>
      <c r="ARN118"/>
      <c r="ARO118"/>
      <c r="ARP118"/>
      <c r="ARQ118"/>
      <c r="ARR118"/>
      <c r="ARS118"/>
      <c r="ART118"/>
      <c r="ARU118"/>
      <c r="ARV118"/>
      <c r="ARW118"/>
      <c r="ARX118"/>
      <c r="ARY118"/>
      <c r="ARZ118"/>
      <c r="ASA118"/>
      <c r="ASB118"/>
      <c r="ASC118"/>
      <c r="ASD118"/>
      <c r="ASE118"/>
      <c r="ASF118"/>
      <c r="ASG118"/>
      <c r="ASH118"/>
      <c r="ASI118"/>
      <c r="ASJ118"/>
      <c r="ASK118"/>
      <c r="ASL118"/>
      <c r="ASM118"/>
      <c r="ASN118"/>
      <c r="ASO118"/>
      <c r="ASP118"/>
      <c r="ASQ118"/>
      <c r="ASR118"/>
      <c r="ASS118"/>
      <c r="AST118"/>
      <c r="ASU118"/>
      <c r="ASV118"/>
      <c r="ASW118"/>
      <c r="ASX118"/>
      <c r="ASY118"/>
      <c r="ASZ118"/>
      <c r="ATA118"/>
      <c r="ATB118"/>
      <c r="ATC118"/>
      <c r="ATD118"/>
      <c r="ATE118"/>
      <c r="ATF118"/>
      <c r="ATG118"/>
      <c r="ATH118"/>
      <c r="ATI118"/>
      <c r="ATJ118"/>
      <c r="ATK118"/>
      <c r="ATL118"/>
      <c r="ATM118"/>
      <c r="ATN118"/>
      <c r="ATO118"/>
      <c r="ATP118"/>
      <c r="ATQ118"/>
      <c r="ATR118"/>
      <c r="ATS118"/>
      <c r="ATT118"/>
      <c r="ATU118"/>
      <c r="ATV118"/>
      <c r="ATW118"/>
      <c r="ATX118"/>
      <c r="ATY118"/>
      <c r="ATZ118"/>
      <c r="AUA118"/>
      <c r="AUB118"/>
      <c r="AUC118"/>
      <c r="AUD118"/>
      <c r="AUE118"/>
      <c r="AUF118"/>
      <c r="AUG118"/>
      <c r="AUH118"/>
      <c r="AUI118"/>
      <c r="AUJ118"/>
      <c r="AUK118"/>
      <c r="AUL118"/>
      <c r="AUM118"/>
      <c r="AUN118"/>
      <c r="AUO118"/>
      <c r="AUP118"/>
      <c r="AUQ118"/>
      <c r="AUR118"/>
      <c r="AUS118"/>
      <c r="AUT118"/>
      <c r="AUU118"/>
      <c r="AUV118"/>
      <c r="AUW118"/>
      <c r="AUX118"/>
      <c r="AUY118"/>
      <c r="AUZ118"/>
      <c r="AVA118"/>
      <c r="AVB118"/>
      <c r="AVC118"/>
      <c r="AVD118"/>
      <c r="AVE118"/>
      <c r="AVF118"/>
      <c r="AVG118"/>
      <c r="AVH118"/>
      <c r="AVI118"/>
      <c r="AVJ118"/>
      <c r="AVK118"/>
      <c r="AVL118"/>
      <c r="AVM118"/>
      <c r="AVN118"/>
      <c r="AVO118"/>
      <c r="AVP118"/>
      <c r="AVQ118"/>
      <c r="AVR118"/>
      <c r="AVS118"/>
      <c r="AVT118"/>
      <c r="AVU118"/>
      <c r="AVV118"/>
      <c r="AVW118"/>
      <c r="AVX118"/>
      <c r="AVY118"/>
      <c r="AVZ118"/>
      <c r="AWA118"/>
      <c r="AWB118"/>
      <c r="AWC118"/>
      <c r="AWD118"/>
      <c r="AWE118"/>
      <c r="AWF118"/>
      <c r="AWG118"/>
      <c r="AWH118"/>
      <c r="AWI118"/>
      <c r="AWJ118"/>
      <c r="AWK118"/>
      <c r="AWL118"/>
      <c r="AWM118"/>
      <c r="AWN118"/>
      <c r="AWO118"/>
      <c r="AWP118"/>
      <c r="AWQ118"/>
      <c r="AWR118"/>
      <c r="AWS118"/>
    </row>
    <row r="119" spans="1:1293" s="62" customFormat="1" x14ac:dyDescent="0.2">
      <c r="A119" s="296"/>
      <c r="B119" s="375">
        <v>3721</v>
      </c>
      <c r="C119" s="329"/>
      <c r="D119" s="376" t="s">
        <v>228</v>
      </c>
      <c r="E119" s="205">
        <v>0</v>
      </c>
      <c r="F119" s="205">
        <v>0</v>
      </c>
      <c r="G119" s="359">
        <v>0</v>
      </c>
      <c r="H119" s="294">
        <v>0</v>
      </c>
      <c r="I119" s="295">
        <v>0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  <c r="AMK119"/>
      <c r="AML119"/>
      <c r="AMM119"/>
      <c r="AMN119"/>
      <c r="AMO119"/>
      <c r="AMP119"/>
      <c r="AMQ119"/>
      <c r="AMR119"/>
      <c r="AMS119"/>
      <c r="AMT119"/>
      <c r="AMU119"/>
      <c r="AMV119"/>
      <c r="AMW119"/>
      <c r="AMX119"/>
      <c r="AMY119"/>
      <c r="AMZ119"/>
      <c r="ANA119"/>
      <c r="ANB119"/>
      <c r="ANC119"/>
      <c r="AND119"/>
      <c r="ANE119"/>
      <c r="ANF119"/>
      <c r="ANG119"/>
      <c r="ANH119"/>
      <c r="ANI119"/>
      <c r="ANJ119"/>
      <c r="ANK119"/>
      <c r="ANL119"/>
      <c r="ANM119"/>
      <c r="ANN119"/>
      <c r="ANO119"/>
      <c r="ANP119"/>
      <c r="ANQ119"/>
      <c r="ANR119"/>
      <c r="ANS119"/>
      <c r="ANT119"/>
      <c r="ANU119"/>
      <c r="ANV119"/>
      <c r="ANW119"/>
      <c r="ANX119"/>
      <c r="ANY119"/>
      <c r="ANZ119"/>
      <c r="AOA119"/>
      <c r="AOB119"/>
      <c r="AOC119"/>
      <c r="AOD119"/>
      <c r="AOE119"/>
      <c r="AOF119"/>
      <c r="AOG119"/>
      <c r="AOH119"/>
      <c r="AOI119"/>
      <c r="AOJ119"/>
      <c r="AOK119"/>
      <c r="AOL119"/>
      <c r="AOM119"/>
      <c r="AON119"/>
      <c r="AOO119"/>
      <c r="AOP119"/>
      <c r="AOQ119"/>
      <c r="AOR119"/>
      <c r="AOS119"/>
      <c r="AOT119"/>
      <c r="AOU119"/>
      <c r="AOV119"/>
      <c r="AOW119"/>
      <c r="AOX119"/>
      <c r="AOY119"/>
      <c r="AOZ119"/>
      <c r="APA119"/>
      <c r="APB119"/>
      <c r="APC119"/>
      <c r="APD119"/>
      <c r="APE119"/>
      <c r="APF119"/>
      <c r="APG119"/>
      <c r="APH119"/>
      <c r="API119"/>
      <c r="APJ119"/>
      <c r="APK119"/>
      <c r="APL119"/>
      <c r="APM119"/>
      <c r="APN119"/>
      <c r="APO119"/>
      <c r="APP119"/>
      <c r="APQ119"/>
      <c r="APR119"/>
      <c r="APS119"/>
      <c r="APT119"/>
      <c r="APU119"/>
      <c r="APV119"/>
      <c r="APW119"/>
      <c r="APX119"/>
      <c r="APY119"/>
      <c r="APZ119"/>
      <c r="AQA119"/>
      <c r="AQB119"/>
      <c r="AQC119"/>
      <c r="AQD119"/>
      <c r="AQE119"/>
      <c r="AQF119"/>
      <c r="AQG119"/>
      <c r="AQH119"/>
      <c r="AQI119"/>
      <c r="AQJ119"/>
      <c r="AQK119"/>
      <c r="AQL119"/>
      <c r="AQM119"/>
      <c r="AQN119"/>
      <c r="AQO119"/>
      <c r="AQP119"/>
      <c r="AQQ119"/>
      <c r="AQR119"/>
      <c r="AQS119"/>
      <c r="AQT119"/>
      <c r="AQU119"/>
      <c r="AQV119"/>
      <c r="AQW119"/>
      <c r="AQX119"/>
      <c r="AQY119"/>
      <c r="AQZ119"/>
      <c r="ARA119"/>
      <c r="ARB119"/>
      <c r="ARC119"/>
      <c r="ARD119"/>
      <c r="ARE119"/>
      <c r="ARF119"/>
      <c r="ARG119"/>
      <c r="ARH119"/>
      <c r="ARI119"/>
      <c r="ARJ119"/>
      <c r="ARK119"/>
      <c r="ARL119"/>
      <c r="ARM119"/>
      <c r="ARN119"/>
      <c r="ARO119"/>
      <c r="ARP119"/>
      <c r="ARQ119"/>
      <c r="ARR119"/>
      <c r="ARS119"/>
      <c r="ART119"/>
      <c r="ARU119"/>
      <c r="ARV119"/>
      <c r="ARW119"/>
      <c r="ARX119"/>
      <c r="ARY119"/>
      <c r="ARZ119"/>
      <c r="ASA119"/>
      <c r="ASB119"/>
      <c r="ASC119"/>
      <c r="ASD119"/>
      <c r="ASE119"/>
      <c r="ASF119"/>
      <c r="ASG119"/>
      <c r="ASH119"/>
      <c r="ASI119"/>
      <c r="ASJ119"/>
      <c r="ASK119"/>
      <c r="ASL119"/>
      <c r="ASM119"/>
      <c r="ASN119"/>
      <c r="ASO119"/>
      <c r="ASP119"/>
      <c r="ASQ119"/>
      <c r="ASR119"/>
      <c r="ASS119"/>
      <c r="AST119"/>
      <c r="ASU119"/>
      <c r="ASV119"/>
      <c r="ASW119"/>
      <c r="ASX119"/>
      <c r="ASY119"/>
      <c r="ASZ119"/>
      <c r="ATA119"/>
      <c r="ATB119"/>
      <c r="ATC119"/>
      <c r="ATD119"/>
      <c r="ATE119"/>
      <c r="ATF119"/>
      <c r="ATG119"/>
      <c r="ATH119"/>
      <c r="ATI119"/>
      <c r="ATJ119"/>
      <c r="ATK119"/>
      <c r="ATL119"/>
      <c r="ATM119"/>
      <c r="ATN119"/>
      <c r="ATO119"/>
      <c r="ATP119"/>
      <c r="ATQ119"/>
      <c r="ATR119"/>
      <c r="ATS119"/>
      <c r="ATT119"/>
      <c r="ATU119"/>
      <c r="ATV119"/>
      <c r="ATW119"/>
      <c r="ATX119"/>
      <c r="ATY119"/>
      <c r="ATZ119"/>
      <c r="AUA119"/>
      <c r="AUB119"/>
      <c r="AUC119"/>
      <c r="AUD119"/>
      <c r="AUE119"/>
      <c r="AUF119"/>
      <c r="AUG119"/>
      <c r="AUH119"/>
      <c r="AUI119"/>
      <c r="AUJ119"/>
      <c r="AUK119"/>
      <c r="AUL119"/>
      <c r="AUM119"/>
      <c r="AUN119"/>
      <c r="AUO119"/>
      <c r="AUP119"/>
      <c r="AUQ119"/>
      <c r="AUR119"/>
      <c r="AUS119"/>
      <c r="AUT119"/>
      <c r="AUU119"/>
      <c r="AUV119"/>
      <c r="AUW119"/>
      <c r="AUX119"/>
      <c r="AUY119"/>
      <c r="AUZ119"/>
      <c r="AVA119"/>
      <c r="AVB119"/>
      <c r="AVC119"/>
      <c r="AVD119"/>
      <c r="AVE119"/>
      <c r="AVF119"/>
      <c r="AVG119"/>
      <c r="AVH119"/>
      <c r="AVI119"/>
      <c r="AVJ119"/>
      <c r="AVK119"/>
      <c r="AVL119"/>
      <c r="AVM119"/>
      <c r="AVN119"/>
      <c r="AVO119"/>
      <c r="AVP119"/>
      <c r="AVQ119"/>
      <c r="AVR119"/>
      <c r="AVS119"/>
      <c r="AVT119"/>
      <c r="AVU119"/>
      <c r="AVV119"/>
      <c r="AVW119"/>
      <c r="AVX119"/>
      <c r="AVY119"/>
      <c r="AVZ119"/>
      <c r="AWA119"/>
      <c r="AWB119"/>
      <c r="AWC119"/>
      <c r="AWD119"/>
      <c r="AWE119"/>
      <c r="AWF119"/>
      <c r="AWG119"/>
      <c r="AWH119"/>
      <c r="AWI119"/>
      <c r="AWJ119"/>
      <c r="AWK119"/>
      <c r="AWL119"/>
      <c r="AWM119"/>
      <c r="AWN119"/>
      <c r="AWO119"/>
      <c r="AWP119"/>
      <c r="AWQ119"/>
      <c r="AWR119"/>
      <c r="AWS119"/>
    </row>
    <row r="120" spans="1:1293" s="62" customFormat="1" x14ac:dyDescent="0.2">
      <c r="A120" s="317"/>
      <c r="B120" s="318" t="s">
        <v>235</v>
      </c>
      <c r="C120" s="319"/>
      <c r="D120" s="307" t="s">
        <v>236</v>
      </c>
      <c r="E120" s="309">
        <f>E121</f>
        <v>5308.91</v>
      </c>
      <c r="F120" s="309">
        <v>3982</v>
      </c>
      <c r="G120" s="309">
        <f>G121</f>
        <v>3051.17</v>
      </c>
      <c r="H120" s="299">
        <f t="shared" si="16"/>
        <v>57.472626207639607</v>
      </c>
      <c r="I120" s="350">
        <f t="shared" si="18"/>
        <v>76.624058262179801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  <c r="AMK120"/>
      <c r="AML120"/>
      <c r="AMM120"/>
      <c r="AMN120"/>
      <c r="AMO120"/>
      <c r="AMP120"/>
      <c r="AMQ120"/>
      <c r="AMR120"/>
      <c r="AMS120"/>
      <c r="AMT120"/>
      <c r="AMU120"/>
      <c r="AMV120"/>
      <c r="AMW120"/>
      <c r="AMX120"/>
      <c r="AMY120"/>
      <c r="AMZ120"/>
      <c r="ANA120"/>
      <c r="ANB120"/>
      <c r="ANC120"/>
      <c r="AND120"/>
      <c r="ANE120"/>
      <c r="ANF120"/>
      <c r="ANG120"/>
      <c r="ANH120"/>
      <c r="ANI120"/>
      <c r="ANJ120"/>
      <c r="ANK120"/>
      <c r="ANL120"/>
      <c r="ANM120"/>
      <c r="ANN120"/>
      <c r="ANO120"/>
      <c r="ANP120"/>
      <c r="ANQ120"/>
      <c r="ANR120"/>
      <c r="ANS120"/>
      <c r="ANT120"/>
      <c r="ANU120"/>
      <c r="ANV120"/>
      <c r="ANW120"/>
      <c r="ANX120"/>
      <c r="ANY120"/>
      <c r="ANZ120"/>
      <c r="AOA120"/>
      <c r="AOB120"/>
      <c r="AOC120"/>
      <c r="AOD120"/>
      <c r="AOE120"/>
      <c r="AOF120"/>
      <c r="AOG120"/>
      <c r="AOH120"/>
      <c r="AOI120"/>
      <c r="AOJ120"/>
      <c r="AOK120"/>
      <c r="AOL120"/>
      <c r="AOM120"/>
      <c r="AON120"/>
      <c r="AOO120"/>
      <c r="AOP120"/>
      <c r="AOQ120"/>
      <c r="AOR120"/>
      <c r="AOS120"/>
      <c r="AOT120"/>
      <c r="AOU120"/>
      <c r="AOV120"/>
      <c r="AOW120"/>
      <c r="AOX120"/>
      <c r="AOY120"/>
      <c r="AOZ120"/>
      <c r="APA120"/>
      <c r="APB120"/>
      <c r="APC120"/>
      <c r="APD120"/>
      <c r="APE120"/>
      <c r="APF120"/>
      <c r="APG120"/>
      <c r="APH120"/>
      <c r="API120"/>
      <c r="APJ120"/>
      <c r="APK120"/>
      <c r="APL120"/>
      <c r="APM120"/>
      <c r="APN120"/>
      <c r="APO120"/>
      <c r="APP120"/>
      <c r="APQ120"/>
      <c r="APR120"/>
      <c r="APS120"/>
      <c r="APT120"/>
      <c r="APU120"/>
      <c r="APV120"/>
      <c r="APW120"/>
      <c r="APX120"/>
      <c r="APY120"/>
      <c r="APZ120"/>
      <c r="AQA120"/>
      <c r="AQB120"/>
      <c r="AQC120"/>
      <c r="AQD120"/>
      <c r="AQE120"/>
      <c r="AQF120"/>
      <c r="AQG120"/>
      <c r="AQH120"/>
      <c r="AQI120"/>
      <c r="AQJ120"/>
      <c r="AQK120"/>
      <c r="AQL120"/>
      <c r="AQM120"/>
      <c r="AQN120"/>
      <c r="AQO120"/>
      <c r="AQP120"/>
      <c r="AQQ120"/>
      <c r="AQR120"/>
      <c r="AQS120"/>
      <c r="AQT120"/>
      <c r="AQU120"/>
      <c r="AQV120"/>
      <c r="AQW120"/>
      <c r="AQX120"/>
      <c r="AQY120"/>
      <c r="AQZ120"/>
      <c r="ARA120"/>
      <c r="ARB120"/>
      <c r="ARC120"/>
      <c r="ARD120"/>
      <c r="ARE120"/>
      <c r="ARF120"/>
      <c r="ARG120"/>
      <c r="ARH120"/>
      <c r="ARI120"/>
      <c r="ARJ120"/>
      <c r="ARK120"/>
      <c r="ARL120"/>
      <c r="ARM120"/>
      <c r="ARN120"/>
      <c r="ARO120"/>
      <c r="ARP120"/>
      <c r="ARQ120"/>
      <c r="ARR120"/>
      <c r="ARS120"/>
      <c r="ART120"/>
      <c r="ARU120"/>
      <c r="ARV120"/>
      <c r="ARW120"/>
      <c r="ARX120"/>
      <c r="ARY120"/>
      <c r="ARZ120"/>
      <c r="ASA120"/>
      <c r="ASB120"/>
      <c r="ASC120"/>
      <c r="ASD120"/>
      <c r="ASE120"/>
      <c r="ASF120"/>
      <c r="ASG120"/>
      <c r="ASH120"/>
      <c r="ASI120"/>
      <c r="ASJ120"/>
      <c r="ASK120"/>
      <c r="ASL120"/>
      <c r="ASM120"/>
      <c r="ASN120"/>
      <c r="ASO120"/>
      <c r="ASP120"/>
      <c r="ASQ120"/>
      <c r="ASR120"/>
      <c r="ASS120"/>
      <c r="AST120"/>
      <c r="ASU120"/>
      <c r="ASV120"/>
      <c r="ASW120"/>
      <c r="ASX120"/>
      <c r="ASY120"/>
      <c r="ASZ120"/>
      <c r="ATA120"/>
      <c r="ATB120"/>
      <c r="ATC120"/>
      <c r="ATD120"/>
      <c r="ATE120"/>
      <c r="ATF120"/>
      <c r="ATG120"/>
      <c r="ATH120"/>
      <c r="ATI120"/>
      <c r="ATJ120"/>
      <c r="ATK120"/>
      <c r="ATL120"/>
      <c r="ATM120"/>
      <c r="ATN120"/>
      <c r="ATO120"/>
      <c r="ATP120"/>
      <c r="ATQ120"/>
      <c r="ATR120"/>
      <c r="ATS120"/>
      <c r="ATT120"/>
      <c r="ATU120"/>
      <c r="ATV120"/>
      <c r="ATW120"/>
      <c r="ATX120"/>
      <c r="ATY120"/>
      <c r="ATZ120"/>
      <c r="AUA120"/>
      <c r="AUB120"/>
      <c r="AUC120"/>
      <c r="AUD120"/>
      <c r="AUE120"/>
      <c r="AUF120"/>
      <c r="AUG120"/>
      <c r="AUH120"/>
      <c r="AUI120"/>
      <c r="AUJ120"/>
      <c r="AUK120"/>
      <c r="AUL120"/>
      <c r="AUM120"/>
      <c r="AUN120"/>
      <c r="AUO120"/>
      <c r="AUP120"/>
      <c r="AUQ120"/>
      <c r="AUR120"/>
      <c r="AUS120"/>
      <c r="AUT120"/>
      <c r="AUU120"/>
      <c r="AUV120"/>
      <c r="AUW120"/>
      <c r="AUX120"/>
      <c r="AUY120"/>
      <c r="AUZ120"/>
      <c r="AVA120"/>
      <c r="AVB120"/>
      <c r="AVC120"/>
      <c r="AVD120"/>
      <c r="AVE120"/>
      <c r="AVF120"/>
      <c r="AVG120"/>
      <c r="AVH120"/>
      <c r="AVI120"/>
      <c r="AVJ120"/>
      <c r="AVK120"/>
      <c r="AVL120"/>
      <c r="AVM120"/>
      <c r="AVN120"/>
      <c r="AVO120"/>
      <c r="AVP120"/>
      <c r="AVQ120"/>
      <c r="AVR120"/>
      <c r="AVS120"/>
      <c r="AVT120"/>
      <c r="AVU120"/>
      <c r="AVV120"/>
      <c r="AVW120"/>
      <c r="AVX120"/>
      <c r="AVY120"/>
      <c r="AVZ120"/>
      <c r="AWA120"/>
      <c r="AWB120"/>
      <c r="AWC120"/>
      <c r="AWD120"/>
      <c r="AWE120"/>
      <c r="AWF120"/>
      <c r="AWG120"/>
      <c r="AWH120"/>
      <c r="AWI120"/>
      <c r="AWJ120"/>
      <c r="AWK120"/>
      <c r="AWL120"/>
      <c r="AWM120"/>
      <c r="AWN120"/>
      <c r="AWO120"/>
      <c r="AWP120"/>
      <c r="AWQ120"/>
      <c r="AWR120"/>
      <c r="AWS120"/>
    </row>
    <row r="121" spans="1:1293" s="62" customFormat="1" x14ac:dyDescent="0.2">
      <c r="A121" s="296"/>
      <c r="B121" s="206" t="s">
        <v>233</v>
      </c>
      <c r="C121" s="207"/>
      <c r="D121" s="298" t="s">
        <v>234</v>
      </c>
      <c r="E121" s="271">
        <f>E122</f>
        <v>5308.91</v>
      </c>
      <c r="F121" s="271">
        <v>0</v>
      </c>
      <c r="G121" s="271">
        <f>G122</f>
        <v>3051.17</v>
      </c>
      <c r="H121" s="299">
        <f t="shared" si="16"/>
        <v>57.472626207639607</v>
      </c>
      <c r="I121" s="350">
        <v>0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  <c r="AMK121"/>
      <c r="AML121"/>
      <c r="AMM121"/>
      <c r="AMN121"/>
      <c r="AMO121"/>
      <c r="AMP121"/>
      <c r="AMQ121"/>
      <c r="AMR121"/>
      <c r="AMS121"/>
      <c r="AMT121"/>
      <c r="AMU121"/>
      <c r="AMV121"/>
      <c r="AMW121"/>
      <c r="AMX121"/>
      <c r="AMY121"/>
      <c r="AMZ121"/>
      <c r="ANA121"/>
      <c r="ANB121"/>
      <c r="ANC121"/>
      <c r="AND121"/>
      <c r="ANE121"/>
      <c r="ANF121"/>
      <c r="ANG121"/>
      <c r="ANH121"/>
      <c r="ANI121"/>
      <c r="ANJ121"/>
      <c r="ANK121"/>
      <c r="ANL121"/>
      <c r="ANM121"/>
      <c r="ANN121"/>
      <c r="ANO121"/>
      <c r="ANP121"/>
      <c r="ANQ121"/>
      <c r="ANR121"/>
      <c r="ANS121"/>
      <c r="ANT121"/>
      <c r="ANU121"/>
      <c r="ANV121"/>
      <c r="ANW121"/>
      <c r="ANX121"/>
      <c r="ANY121"/>
      <c r="ANZ121"/>
      <c r="AOA121"/>
      <c r="AOB121"/>
      <c r="AOC121"/>
      <c r="AOD121"/>
      <c r="AOE121"/>
      <c r="AOF121"/>
      <c r="AOG121"/>
      <c r="AOH121"/>
      <c r="AOI121"/>
      <c r="AOJ121"/>
      <c r="AOK121"/>
      <c r="AOL121"/>
      <c r="AOM121"/>
      <c r="AON121"/>
      <c r="AOO121"/>
      <c r="AOP121"/>
      <c r="AOQ121"/>
      <c r="AOR121"/>
      <c r="AOS121"/>
      <c r="AOT121"/>
      <c r="AOU121"/>
      <c r="AOV121"/>
      <c r="AOW121"/>
      <c r="AOX121"/>
      <c r="AOY121"/>
      <c r="AOZ121"/>
      <c r="APA121"/>
      <c r="APB121"/>
      <c r="APC121"/>
      <c r="APD121"/>
      <c r="APE121"/>
      <c r="APF121"/>
      <c r="APG121"/>
      <c r="APH121"/>
      <c r="API121"/>
      <c r="APJ121"/>
      <c r="APK121"/>
      <c r="APL121"/>
      <c r="APM121"/>
      <c r="APN121"/>
      <c r="APO121"/>
      <c r="APP121"/>
      <c r="APQ121"/>
      <c r="APR121"/>
      <c r="APS121"/>
      <c r="APT121"/>
      <c r="APU121"/>
      <c r="APV121"/>
      <c r="APW121"/>
      <c r="APX121"/>
      <c r="APY121"/>
      <c r="APZ121"/>
      <c r="AQA121"/>
      <c r="AQB121"/>
      <c r="AQC121"/>
      <c r="AQD121"/>
      <c r="AQE121"/>
      <c r="AQF121"/>
      <c r="AQG121"/>
      <c r="AQH121"/>
      <c r="AQI121"/>
      <c r="AQJ121"/>
      <c r="AQK121"/>
      <c r="AQL121"/>
      <c r="AQM121"/>
      <c r="AQN121"/>
      <c r="AQO121"/>
      <c r="AQP121"/>
      <c r="AQQ121"/>
      <c r="AQR121"/>
      <c r="AQS121"/>
      <c r="AQT121"/>
      <c r="AQU121"/>
      <c r="AQV121"/>
      <c r="AQW121"/>
      <c r="AQX121"/>
      <c r="AQY121"/>
      <c r="AQZ121"/>
      <c r="ARA121"/>
      <c r="ARB121"/>
      <c r="ARC121"/>
      <c r="ARD121"/>
      <c r="ARE121"/>
      <c r="ARF121"/>
      <c r="ARG121"/>
      <c r="ARH121"/>
      <c r="ARI121"/>
      <c r="ARJ121"/>
      <c r="ARK121"/>
      <c r="ARL121"/>
      <c r="ARM121"/>
      <c r="ARN121"/>
      <c r="ARO121"/>
      <c r="ARP121"/>
      <c r="ARQ121"/>
      <c r="ARR121"/>
      <c r="ARS121"/>
      <c r="ART121"/>
      <c r="ARU121"/>
      <c r="ARV121"/>
      <c r="ARW121"/>
      <c r="ARX121"/>
      <c r="ARY121"/>
      <c r="ARZ121"/>
      <c r="ASA121"/>
      <c r="ASB121"/>
      <c r="ASC121"/>
      <c r="ASD121"/>
      <c r="ASE121"/>
      <c r="ASF121"/>
      <c r="ASG121"/>
      <c r="ASH121"/>
      <c r="ASI121"/>
      <c r="ASJ121"/>
      <c r="ASK121"/>
      <c r="ASL121"/>
      <c r="ASM121"/>
      <c r="ASN121"/>
      <c r="ASO121"/>
      <c r="ASP121"/>
      <c r="ASQ121"/>
      <c r="ASR121"/>
      <c r="ASS121"/>
      <c r="AST121"/>
      <c r="ASU121"/>
      <c r="ASV121"/>
      <c r="ASW121"/>
      <c r="ASX121"/>
      <c r="ASY121"/>
      <c r="ASZ121"/>
      <c r="ATA121"/>
      <c r="ATB121"/>
      <c r="ATC121"/>
      <c r="ATD121"/>
      <c r="ATE121"/>
      <c r="ATF121"/>
      <c r="ATG121"/>
      <c r="ATH121"/>
      <c r="ATI121"/>
      <c r="ATJ121"/>
      <c r="ATK121"/>
      <c r="ATL121"/>
      <c r="ATM121"/>
      <c r="ATN121"/>
      <c r="ATO121"/>
      <c r="ATP121"/>
      <c r="ATQ121"/>
      <c r="ATR121"/>
      <c r="ATS121"/>
      <c r="ATT121"/>
      <c r="ATU121"/>
      <c r="ATV121"/>
      <c r="ATW121"/>
      <c r="ATX121"/>
      <c r="ATY121"/>
      <c r="ATZ121"/>
      <c r="AUA121"/>
      <c r="AUB121"/>
      <c r="AUC121"/>
      <c r="AUD121"/>
      <c r="AUE121"/>
      <c r="AUF121"/>
      <c r="AUG121"/>
      <c r="AUH121"/>
      <c r="AUI121"/>
      <c r="AUJ121"/>
      <c r="AUK121"/>
      <c r="AUL121"/>
      <c r="AUM121"/>
      <c r="AUN121"/>
      <c r="AUO121"/>
      <c r="AUP121"/>
      <c r="AUQ121"/>
      <c r="AUR121"/>
      <c r="AUS121"/>
      <c r="AUT121"/>
      <c r="AUU121"/>
      <c r="AUV121"/>
      <c r="AUW121"/>
      <c r="AUX121"/>
      <c r="AUY121"/>
      <c r="AUZ121"/>
      <c r="AVA121"/>
      <c r="AVB121"/>
      <c r="AVC121"/>
      <c r="AVD121"/>
      <c r="AVE121"/>
      <c r="AVF121"/>
      <c r="AVG121"/>
      <c r="AVH121"/>
      <c r="AVI121"/>
      <c r="AVJ121"/>
      <c r="AVK121"/>
      <c r="AVL121"/>
      <c r="AVM121"/>
      <c r="AVN121"/>
      <c r="AVO121"/>
      <c r="AVP121"/>
      <c r="AVQ121"/>
      <c r="AVR121"/>
      <c r="AVS121"/>
      <c r="AVT121"/>
      <c r="AVU121"/>
      <c r="AVV121"/>
      <c r="AVW121"/>
      <c r="AVX121"/>
      <c r="AVY121"/>
      <c r="AVZ121"/>
      <c r="AWA121"/>
      <c r="AWB121"/>
      <c r="AWC121"/>
      <c r="AWD121"/>
      <c r="AWE121"/>
      <c r="AWF121"/>
      <c r="AWG121"/>
      <c r="AWH121"/>
      <c r="AWI121"/>
      <c r="AWJ121"/>
      <c r="AWK121"/>
      <c r="AWL121"/>
      <c r="AWM121"/>
      <c r="AWN121"/>
      <c r="AWO121"/>
      <c r="AWP121"/>
      <c r="AWQ121"/>
      <c r="AWR121"/>
      <c r="AWS121"/>
    </row>
    <row r="122" spans="1:1293" s="62" customFormat="1" x14ac:dyDescent="0.2">
      <c r="A122" s="302"/>
      <c r="B122" s="303" t="s">
        <v>231</v>
      </c>
      <c r="C122" s="210"/>
      <c r="D122" s="304" t="s">
        <v>232</v>
      </c>
      <c r="E122" s="268">
        <v>5308.91</v>
      </c>
      <c r="F122" s="260">
        <v>0</v>
      </c>
      <c r="G122" s="260">
        <v>3051.17</v>
      </c>
      <c r="H122" s="294">
        <f t="shared" si="16"/>
        <v>57.472626207639607</v>
      </c>
      <c r="I122" s="295">
        <v>0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  <c r="AMK122"/>
      <c r="AML122"/>
      <c r="AMM122"/>
      <c r="AMN122"/>
      <c r="AMO122"/>
      <c r="AMP122"/>
      <c r="AMQ122"/>
      <c r="AMR122"/>
      <c r="AMS122"/>
      <c r="AMT122"/>
      <c r="AMU122"/>
      <c r="AMV122"/>
      <c r="AMW122"/>
      <c r="AMX122"/>
      <c r="AMY122"/>
      <c r="AMZ122"/>
      <c r="ANA122"/>
      <c r="ANB122"/>
      <c r="ANC122"/>
      <c r="AND122"/>
      <c r="ANE122"/>
      <c r="ANF122"/>
      <c r="ANG122"/>
      <c r="ANH122"/>
      <c r="ANI122"/>
      <c r="ANJ122"/>
      <c r="ANK122"/>
      <c r="ANL122"/>
      <c r="ANM122"/>
      <c r="ANN122"/>
      <c r="ANO122"/>
      <c r="ANP122"/>
      <c r="ANQ122"/>
      <c r="ANR122"/>
      <c r="ANS122"/>
      <c r="ANT122"/>
      <c r="ANU122"/>
      <c r="ANV122"/>
      <c r="ANW122"/>
      <c r="ANX122"/>
      <c r="ANY122"/>
      <c r="ANZ122"/>
      <c r="AOA122"/>
      <c r="AOB122"/>
      <c r="AOC122"/>
      <c r="AOD122"/>
      <c r="AOE122"/>
      <c r="AOF122"/>
      <c r="AOG122"/>
      <c r="AOH122"/>
      <c r="AOI122"/>
      <c r="AOJ122"/>
      <c r="AOK122"/>
      <c r="AOL122"/>
      <c r="AOM122"/>
      <c r="AON122"/>
      <c r="AOO122"/>
      <c r="AOP122"/>
      <c r="AOQ122"/>
      <c r="AOR122"/>
      <c r="AOS122"/>
      <c r="AOT122"/>
      <c r="AOU122"/>
      <c r="AOV122"/>
      <c r="AOW122"/>
      <c r="AOX122"/>
      <c r="AOY122"/>
      <c r="AOZ122"/>
      <c r="APA122"/>
      <c r="APB122"/>
      <c r="APC122"/>
      <c r="APD122"/>
      <c r="APE122"/>
      <c r="APF122"/>
      <c r="APG122"/>
      <c r="APH122"/>
      <c r="API122"/>
      <c r="APJ122"/>
      <c r="APK122"/>
      <c r="APL122"/>
      <c r="APM122"/>
      <c r="APN122"/>
      <c r="APO122"/>
      <c r="APP122"/>
      <c r="APQ122"/>
      <c r="APR122"/>
      <c r="APS122"/>
      <c r="APT122"/>
      <c r="APU122"/>
      <c r="APV122"/>
      <c r="APW122"/>
      <c r="APX122"/>
      <c r="APY122"/>
      <c r="APZ122"/>
      <c r="AQA122"/>
      <c r="AQB122"/>
      <c r="AQC122"/>
      <c r="AQD122"/>
      <c r="AQE122"/>
      <c r="AQF122"/>
      <c r="AQG122"/>
      <c r="AQH122"/>
      <c r="AQI122"/>
      <c r="AQJ122"/>
      <c r="AQK122"/>
      <c r="AQL122"/>
      <c r="AQM122"/>
      <c r="AQN122"/>
      <c r="AQO122"/>
      <c r="AQP122"/>
      <c r="AQQ122"/>
      <c r="AQR122"/>
      <c r="AQS122"/>
      <c r="AQT122"/>
      <c r="AQU122"/>
      <c r="AQV122"/>
      <c r="AQW122"/>
      <c r="AQX122"/>
      <c r="AQY122"/>
      <c r="AQZ122"/>
      <c r="ARA122"/>
      <c r="ARB122"/>
      <c r="ARC122"/>
      <c r="ARD122"/>
      <c r="ARE122"/>
      <c r="ARF122"/>
      <c r="ARG122"/>
      <c r="ARH122"/>
      <c r="ARI122"/>
      <c r="ARJ122"/>
      <c r="ARK122"/>
      <c r="ARL122"/>
      <c r="ARM122"/>
      <c r="ARN122"/>
      <c r="ARO122"/>
      <c r="ARP122"/>
      <c r="ARQ122"/>
      <c r="ARR122"/>
      <c r="ARS122"/>
      <c r="ART122"/>
      <c r="ARU122"/>
      <c r="ARV122"/>
      <c r="ARW122"/>
      <c r="ARX122"/>
      <c r="ARY122"/>
      <c r="ARZ122"/>
      <c r="ASA122"/>
      <c r="ASB122"/>
      <c r="ASC122"/>
      <c r="ASD122"/>
      <c r="ASE122"/>
      <c r="ASF122"/>
      <c r="ASG122"/>
      <c r="ASH122"/>
      <c r="ASI122"/>
      <c r="ASJ122"/>
      <c r="ASK122"/>
      <c r="ASL122"/>
      <c r="ASM122"/>
      <c r="ASN122"/>
      <c r="ASO122"/>
      <c r="ASP122"/>
      <c r="ASQ122"/>
      <c r="ASR122"/>
      <c r="ASS122"/>
      <c r="AST122"/>
      <c r="ASU122"/>
      <c r="ASV122"/>
      <c r="ASW122"/>
      <c r="ASX122"/>
      <c r="ASY122"/>
      <c r="ASZ122"/>
      <c r="ATA122"/>
      <c r="ATB122"/>
      <c r="ATC122"/>
      <c r="ATD122"/>
      <c r="ATE122"/>
      <c r="ATF122"/>
      <c r="ATG122"/>
      <c r="ATH122"/>
      <c r="ATI122"/>
      <c r="ATJ122"/>
      <c r="ATK122"/>
      <c r="ATL122"/>
      <c r="ATM122"/>
      <c r="ATN122"/>
      <c r="ATO122"/>
      <c r="ATP122"/>
      <c r="ATQ122"/>
      <c r="ATR122"/>
      <c r="ATS122"/>
      <c r="ATT122"/>
      <c r="ATU122"/>
      <c r="ATV122"/>
      <c r="ATW122"/>
      <c r="ATX122"/>
      <c r="ATY122"/>
      <c r="ATZ122"/>
      <c r="AUA122"/>
      <c r="AUB122"/>
      <c r="AUC122"/>
      <c r="AUD122"/>
      <c r="AUE122"/>
      <c r="AUF122"/>
      <c r="AUG122"/>
      <c r="AUH122"/>
      <c r="AUI122"/>
      <c r="AUJ122"/>
      <c r="AUK122"/>
      <c r="AUL122"/>
      <c r="AUM122"/>
      <c r="AUN122"/>
      <c r="AUO122"/>
      <c r="AUP122"/>
      <c r="AUQ122"/>
      <c r="AUR122"/>
      <c r="AUS122"/>
      <c r="AUT122"/>
      <c r="AUU122"/>
      <c r="AUV122"/>
      <c r="AUW122"/>
      <c r="AUX122"/>
      <c r="AUY122"/>
      <c r="AUZ122"/>
      <c r="AVA122"/>
      <c r="AVB122"/>
      <c r="AVC122"/>
      <c r="AVD122"/>
      <c r="AVE122"/>
      <c r="AVF122"/>
      <c r="AVG122"/>
      <c r="AVH122"/>
      <c r="AVI122"/>
      <c r="AVJ122"/>
      <c r="AVK122"/>
      <c r="AVL122"/>
      <c r="AVM122"/>
      <c r="AVN122"/>
      <c r="AVO122"/>
      <c r="AVP122"/>
      <c r="AVQ122"/>
      <c r="AVR122"/>
      <c r="AVS122"/>
      <c r="AVT122"/>
      <c r="AVU122"/>
      <c r="AVV122"/>
      <c r="AVW122"/>
      <c r="AVX122"/>
      <c r="AVY122"/>
      <c r="AVZ122"/>
      <c r="AWA122"/>
      <c r="AWB122"/>
      <c r="AWC122"/>
      <c r="AWD122"/>
      <c r="AWE122"/>
      <c r="AWF122"/>
      <c r="AWG122"/>
      <c r="AWH122"/>
      <c r="AWI122"/>
      <c r="AWJ122"/>
      <c r="AWK122"/>
      <c r="AWL122"/>
      <c r="AWM122"/>
      <c r="AWN122"/>
      <c r="AWO122"/>
      <c r="AWP122"/>
      <c r="AWQ122"/>
      <c r="AWR122"/>
      <c r="AWS122"/>
    </row>
    <row r="123" spans="1:1293" s="62" customFormat="1" x14ac:dyDescent="0.2">
      <c r="A123" s="322"/>
      <c r="B123" s="323"/>
      <c r="C123" s="324" t="s">
        <v>32</v>
      </c>
      <c r="D123" s="325" t="s">
        <v>54</v>
      </c>
      <c r="E123" s="326">
        <f>SUM(E89,E96)+E113+E120</f>
        <v>199905.90000000002</v>
      </c>
      <c r="F123" s="326">
        <f>SUM(F89,F96)+F113+F117+F120</f>
        <v>407924</v>
      </c>
      <c r="G123" s="326">
        <f>SUM(G89,G96)+G113+G120+G117</f>
        <v>186495.16</v>
      </c>
      <c r="H123" s="349">
        <f t="shared" si="13"/>
        <v>93.291473638346829</v>
      </c>
      <c r="I123" s="349">
        <f t="shared" si="14"/>
        <v>45.718114158519725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</row>
    <row r="124" spans="1:1293" s="59" customFormat="1" x14ac:dyDescent="0.2">
      <c r="A124" s="312"/>
      <c r="B124" s="313">
        <v>31</v>
      </c>
      <c r="C124" s="314"/>
      <c r="D124" s="211" t="s">
        <v>14</v>
      </c>
      <c r="E124" s="201">
        <f>SUM(E128)+E125+E130</f>
        <v>113323.4</v>
      </c>
      <c r="F124" s="201">
        <v>202779</v>
      </c>
      <c r="G124" s="201">
        <f>SUM(G128)+G125+G130</f>
        <v>118978.75</v>
      </c>
      <c r="H124" s="315">
        <f t="shared" si="13"/>
        <v>104.99045210433151</v>
      </c>
      <c r="I124" s="316">
        <f t="shared" si="14"/>
        <v>58.674098402694561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  <c r="AMK124"/>
      <c r="AML124"/>
      <c r="AMM124"/>
      <c r="AMN124"/>
      <c r="AMO124"/>
      <c r="AMP124"/>
      <c r="AMQ124"/>
      <c r="AMR124"/>
      <c r="AMS124"/>
      <c r="AMT124"/>
      <c r="AMU124"/>
      <c r="AMV124"/>
      <c r="AMW124"/>
      <c r="AMX124"/>
      <c r="AMY124"/>
      <c r="AMZ124"/>
      <c r="ANA124"/>
      <c r="ANB124"/>
      <c r="ANC124"/>
      <c r="AND124"/>
      <c r="ANE124"/>
      <c r="ANF124"/>
      <c r="ANG124"/>
      <c r="ANH124"/>
      <c r="ANI124"/>
      <c r="ANJ124"/>
      <c r="ANK124"/>
      <c r="ANL124"/>
      <c r="ANM124"/>
      <c r="ANN124"/>
      <c r="ANO124"/>
      <c r="ANP124"/>
      <c r="ANQ124"/>
      <c r="ANR124"/>
      <c r="ANS124"/>
      <c r="ANT124"/>
      <c r="ANU124"/>
      <c r="ANV124"/>
      <c r="ANW124"/>
      <c r="ANX124"/>
      <c r="ANY124"/>
      <c r="ANZ124"/>
      <c r="AOA124"/>
      <c r="AOB124"/>
      <c r="AOC124"/>
      <c r="AOD124"/>
      <c r="AOE124"/>
      <c r="AOF124"/>
      <c r="AOG124"/>
      <c r="AOH124"/>
      <c r="AOI124"/>
      <c r="AOJ124"/>
      <c r="AOK124"/>
      <c r="AOL124"/>
      <c r="AOM124"/>
      <c r="AON124"/>
      <c r="AOO124"/>
      <c r="AOP124"/>
      <c r="AOQ124"/>
      <c r="AOR124"/>
      <c r="AOS124"/>
      <c r="AOT124"/>
      <c r="AOU124"/>
      <c r="AOV124"/>
      <c r="AOW124"/>
      <c r="AOX124"/>
      <c r="AOY124"/>
      <c r="AOZ124"/>
      <c r="APA124"/>
      <c r="APB124"/>
      <c r="APC124"/>
      <c r="APD124"/>
      <c r="APE124"/>
      <c r="APF124"/>
      <c r="APG124"/>
      <c r="APH124"/>
      <c r="API124"/>
      <c r="APJ124"/>
      <c r="APK124"/>
      <c r="APL124"/>
      <c r="APM124"/>
      <c r="APN124"/>
      <c r="APO124"/>
      <c r="APP124"/>
      <c r="APQ124"/>
      <c r="APR124"/>
      <c r="APS124"/>
      <c r="APT124"/>
      <c r="APU124"/>
      <c r="APV124"/>
      <c r="APW124"/>
      <c r="APX124"/>
      <c r="APY124"/>
      <c r="APZ124"/>
      <c r="AQA124"/>
      <c r="AQB124"/>
      <c r="AQC124"/>
      <c r="AQD124"/>
      <c r="AQE124"/>
      <c r="AQF124"/>
      <c r="AQG124"/>
      <c r="AQH124"/>
      <c r="AQI124"/>
      <c r="AQJ124"/>
      <c r="AQK124"/>
      <c r="AQL124"/>
      <c r="AQM124"/>
      <c r="AQN124"/>
      <c r="AQO124"/>
      <c r="AQP124"/>
      <c r="AQQ124"/>
      <c r="AQR124"/>
      <c r="AQS124"/>
      <c r="AQT124"/>
      <c r="AQU124"/>
      <c r="AQV124"/>
      <c r="AQW124"/>
      <c r="AQX124"/>
      <c r="AQY124"/>
      <c r="AQZ124"/>
      <c r="ARA124"/>
      <c r="ARB124"/>
      <c r="ARC124"/>
      <c r="ARD124"/>
      <c r="ARE124"/>
      <c r="ARF124"/>
      <c r="ARG124"/>
      <c r="ARH124"/>
      <c r="ARI124"/>
      <c r="ARJ124"/>
      <c r="ARK124"/>
      <c r="ARL124"/>
      <c r="ARM124"/>
      <c r="ARN124"/>
      <c r="ARO124"/>
      <c r="ARP124"/>
      <c r="ARQ124"/>
      <c r="ARR124"/>
      <c r="ARS124"/>
      <c r="ART124"/>
      <c r="ARU124"/>
      <c r="ARV124"/>
      <c r="ARW124"/>
      <c r="ARX124"/>
      <c r="ARY124"/>
      <c r="ARZ124"/>
      <c r="ASA124"/>
      <c r="ASB124"/>
      <c r="ASC124"/>
      <c r="ASD124"/>
      <c r="ASE124"/>
      <c r="ASF124"/>
      <c r="ASG124"/>
      <c r="ASH124"/>
      <c r="ASI124"/>
      <c r="ASJ124"/>
      <c r="ASK124"/>
      <c r="ASL124"/>
      <c r="ASM124"/>
      <c r="ASN124"/>
      <c r="ASO124"/>
      <c r="ASP124"/>
      <c r="ASQ124"/>
      <c r="ASR124"/>
      <c r="ASS124"/>
      <c r="AST124"/>
      <c r="ASU124"/>
      <c r="ASV124"/>
      <c r="ASW124"/>
      <c r="ASX124"/>
      <c r="ASY124"/>
      <c r="ASZ124"/>
      <c r="ATA124"/>
      <c r="ATB124"/>
      <c r="ATC124"/>
      <c r="ATD124"/>
      <c r="ATE124"/>
      <c r="ATF124"/>
      <c r="ATG124"/>
      <c r="ATH124"/>
      <c r="ATI124"/>
      <c r="ATJ124"/>
      <c r="ATK124"/>
      <c r="ATL124"/>
      <c r="ATM124"/>
      <c r="ATN124"/>
      <c r="ATO124"/>
      <c r="ATP124"/>
      <c r="ATQ124"/>
      <c r="ATR124"/>
      <c r="ATS124"/>
      <c r="ATT124"/>
      <c r="ATU124"/>
      <c r="ATV124"/>
      <c r="ATW124"/>
      <c r="ATX124"/>
      <c r="ATY124"/>
      <c r="ATZ124"/>
      <c r="AUA124"/>
      <c r="AUB124"/>
      <c r="AUC124"/>
      <c r="AUD124"/>
      <c r="AUE124"/>
      <c r="AUF124"/>
      <c r="AUG124"/>
      <c r="AUH124"/>
      <c r="AUI124"/>
      <c r="AUJ124"/>
      <c r="AUK124"/>
      <c r="AUL124"/>
      <c r="AUM124"/>
      <c r="AUN124"/>
      <c r="AUO124"/>
      <c r="AUP124"/>
      <c r="AUQ124"/>
      <c r="AUR124"/>
      <c r="AUS124"/>
      <c r="AUT124"/>
      <c r="AUU124"/>
      <c r="AUV124"/>
      <c r="AUW124"/>
      <c r="AUX124"/>
      <c r="AUY124"/>
      <c r="AUZ124"/>
      <c r="AVA124"/>
      <c r="AVB124"/>
      <c r="AVC124"/>
      <c r="AVD124"/>
      <c r="AVE124"/>
      <c r="AVF124"/>
      <c r="AVG124"/>
      <c r="AVH124"/>
      <c r="AVI124"/>
      <c r="AVJ124"/>
      <c r="AVK124"/>
      <c r="AVL124"/>
      <c r="AVM124"/>
      <c r="AVN124"/>
      <c r="AVO124"/>
      <c r="AVP124"/>
      <c r="AVQ124"/>
      <c r="AVR124"/>
      <c r="AVS124"/>
      <c r="AVT124"/>
      <c r="AVU124"/>
      <c r="AVV124"/>
      <c r="AVW124"/>
      <c r="AVX124"/>
      <c r="AVY124"/>
      <c r="AVZ124"/>
      <c r="AWA124"/>
      <c r="AWB124"/>
      <c r="AWC124"/>
      <c r="AWD124"/>
      <c r="AWE124"/>
      <c r="AWF124"/>
      <c r="AWG124"/>
      <c r="AWH124"/>
      <c r="AWI124"/>
      <c r="AWJ124"/>
      <c r="AWK124"/>
      <c r="AWL124"/>
      <c r="AWM124"/>
      <c r="AWN124"/>
      <c r="AWO124"/>
      <c r="AWP124"/>
      <c r="AWQ124"/>
      <c r="AWR124"/>
      <c r="AWS124"/>
    </row>
    <row r="125" spans="1:1293" s="59" customFormat="1" x14ac:dyDescent="0.2">
      <c r="A125" s="317"/>
      <c r="B125" s="292">
        <v>311</v>
      </c>
      <c r="C125" s="204"/>
      <c r="D125" s="293" t="s">
        <v>67</v>
      </c>
      <c r="E125" s="309">
        <f>E126+E127</f>
        <v>87988.42</v>
      </c>
      <c r="F125" s="309">
        <v>0</v>
      </c>
      <c r="G125" s="309">
        <f>G126+G127</f>
        <v>100509.7</v>
      </c>
      <c r="H125" s="310">
        <f t="shared" ref="H125:H134" si="20">SUM(G125/E125*100)</f>
        <v>114.23059989030375</v>
      </c>
      <c r="I125" s="320">
        <v>0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  <c r="AMK125"/>
      <c r="AML125"/>
      <c r="AMM125"/>
      <c r="AMN125"/>
      <c r="AMO125"/>
      <c r="AMP125"/>
      <c r="AMQ125"/>
      <c r="AMR125"/>
      <c r="AMS125"/>
      <c r="AMT125"/>
      <c r="AMU125"/>
      <c r="AMV125"/>
      <c r="AMW125"/>
      <c r="AMX125"/>
      <c r="AMY125"/>
      <c r="AMZ125"/>
      <c r="ANA125"/>
      <c r="ANB125"/>
      <c r="ANC125"/>
      <c r="AND125"/>
      <c r="ANE125"/>
      <c r="ANF125"/>
      <c r="ANG125"/>
      <c r="ANH125"/>
      <c r="ANI125"/>
      <c r="ANJ125"/>
      <c r="ANK125"/>
      <c r="ANL125"/>
      <c r="ANM125"/>
      <c r="ANN125"/>
      <c r="ANO125"/>
      <c r="ANP125"/>
      <c r="ANQ125"/>
      <c r="ANR125"/>
      <c r="ANS125"/>
      <c r="ANT125"/>
      <c r="ANU125"/>
      <c r="ANV125"/>
      <c r="ANW125"/>
      <c r="ANX125"/>
      <c r="ANY125"/>
      <c r="ANZ125"/>
      <c r="AOA125"/>
      <c r="AOB125"/>
      <c r="AOC125"/>
      <c r="AOD125"/>
      <c r="AOE125"/>
      <c r="AOF125"/>
      <c r="AOG125"/>
      <c r="AOH125"/>
      <c r="AOI125"/>
      <c r="AOJ125"/>
      <c r="AOK125"/>
      <c r="AOL125"/>
      <c r="AOM125"/>
      <c r="AON125"/>
      <c r="AOO125"/>
      <c r="AOP125"/>
      <c r="AOQ125"/>
      <c r="AOR125"/>
      <c r="AOS125"/>
      <c r="AOT125"/>
      <c r="AOU125"/>
      <c r="AOV125"/>
      <c r="AOW125"/>
      <c r="AOX125"/>
      <c r="AOY125"/>
      <c r="AOZ125"/>
      <c r="APA125"/>
      <c r="APB125"/>
      <c r="APC125"/>
      <c r="APD125"/>
      <c r="APE125"/>
      <c r="APF125"/>
      <c r="APG125"/>
      <c r="APH125"/>
      <c r="API125"/>
      <c r="APJ125"/>
      <c r="APK125"/>
      <c r="APL125"/>
      <c r="APM125"/>
      <c r="APN125"/>
      <c r="APO125"/>
      <c r="APP125"/>
      <c r="APQ125"/>
      <c r="APR125"/>
      <c r="APS125"/>
      <c r="APT125"/>
      <c r="APU125"/>
      <c r="APV125"/>
      <c r="APW125"/>
      <c r="APX125"/>
      <c r="APY125"/>
      <c r="APZ125"/>
      <c r="AQA125"/>
      <c r="AQB125"/>
      <c r="AQC125"/>
      <c r="AQD125"/>
      <c r="AQE125"/>
      <c r="AQF125"/>
      <c r="AQG125"/>
      <c r="AQH125"/>
      <c r="AQI125"/>
      <c r="AQJ125"/>
      <c r="AQK125"/>
      <c r="AQL125"/>
      <c r="AQM125"/>
      <c r="AQN125"/>
      <c r="AQO125"/>
      <c r="AQP125"/>
      <c r="AQQ125"/>
      <c r="AQR125"/>
      <c r="AQS125"/>
      <c r="AQT125"/>
      <c r="AQU125"/>
      <c r="AQV125"/>
      <c r="AQW125"/>
      <c r="AQX125"/>
      <c r="AQY125"/>
      <c r="AQZ125"/>
      <c r="ARA125"/>
      <c r="ARB125"/>
      <c r="ARC125"/>
      <c r="ARD125"/>
      <c r="ARE125"/>
      <c r="ARF125"/>
      <c r="ARG125"/>
      <c r="ARH125"/>
      <c r="ARI125"/>
      <c r="ARJ125"/>
      <c r="ARK125"/>
      <c r="ARL125"/>
      <c r="ARM125"/>
      <c r="ARN125"/>
      <c r="ARO125"/>
      <c r="ARP125"/>
      <c r="ARQ125"/>
      <c r="ARR125"/>
      <c r="ARS125"/>
      <c r="ART125"/>
      <c r="ARU125"/>
      <c r="ARV125"/>
      <c r="ARW125"/>
      <c r="ARX125"/>
      <c r="ARY125"/>
      <c r="ARZ125"/>
      <c r="ASA125"/>
      <c r="ASB125"/>
      <c r="ASC125"/>
      <c r="ASD125"/>
      <c r="ASE125"/>
      <c r="ASF125"/>
      <c r="ASG125"/>
      <c r="ASH125"/>
      <c r="ASI125"/>
      <c r="ASJ125"/>
      <c r="ASK125"/>
      <c r="ASL125"/>
      <c r="ASM125"/>
      <c r="ASN125"/>
      <c r="ASO125"/>
      <c r="ASP125"/>
      <c r="ASQ125"/>
      <c r="ASR125"/>
      <c r="ASS125"/>
      <c r="AST125"/>
      <c r="ASU125"/>
      <c r="ASV125"/>
      <c r="ASW125"/>
      <c r="ASX125"/>
      <c r="ASY125"/>
      <c r="ASZ125"/>
      <c r="ATA125"/>
      <c r="ATB125"/>
      <c r="ATC125"/>
      <c r="ATD125"/>
      <c r="ATE125"/>
      <c r="ATF125"/>
      <c r="ATG125"/>
      <c r="ATH125"/>
      <c r="ATI125"/>
      <c r="ATJ125"/>
      <c r="ATK125"/>
      <c r="ATL125"/>
      <c r="ATM125"/>
      <c r="ATN125"/>
      <c r="ATO125"/>
      <c r="ATP125"/>
      <c r="ATQ125"/>
      <c r="ATR125"/>
      <c r="ATS125"/>
      <c r="ATT125"/>
      <c r="ATU125"/>
      <c r="ATV125"/>
      <c r="ATW125"/>
      <c r="ATX125"/>
      <c r="ATY125"/>
      <c r="ATZ125"/>
      <c r="AUA125"/>
      <c r="AUB125"/>
      <c r="AUC125"/>
      <c r="AUD125"/>
      <c r="AUE125"/>
      <c r="AUF125"/>
      <c r="AUG125"/>
      <c r="AUH125"/>
      <c r="AUI125"/>
      <c r="AUJ125"/>
      <c r="AUK125"/>
      <c r="AUL125"/>
      <c r="AUM125"/>
      <c r="AUN125"/>
      <c r="AUO125"/>
      <c r="AUP125"/>
      <c r="AUQ125"/>
      <c r="AUR125"/>
      <c r="AUS125"/>
      <c r="AUT125"/>
      <c r="AUU125"/>
      <c r="AUV125"/>
      <c r="AUW125"/>
      <c r="AUX125"/>
      <c r="AUY125"/>
      <c r="AUZ125"/>
      <c r="AVA125"/>
      <c r="AVB125"/>
      <c r="AVC125"/>
      <c r="AVD125"/>
      <c r="AVE125"/>
      <c r="AVF125"/>
      <c r="AVG125"/>
      <c r="AVH125"/>
      <c r="AVI125"/>
      <c r="AVJ125"/>
      <c r="AVK125"/>
      <c r="AVL125"/>
      <c r="AVM125"/>
      <c r="AVN125"/>
      <c r="AVO125"/>
      <c r="AVP125"/>
      <c r="AVQ125"/>
      <c r="AVR125"/>
      <c r="AVS125"/>
      <c r="AVT125"/>
      <c r="AVU125"/>
      <c r="AVV125"/>
      <c r="AVW125"/>
      <c r="AVX125"/>
      <c r="AVY125"/>
      <c r="AVZ125"/>
      <c r="AWA125"/>
      <c r="AWB125"/>
      <c r="AWC125"/>
      <c r="AWD125"/>
      <c r="AWE125"/>
      <c r="AWF125"/>
      <c r="AWG125"/>
      <c r="AWH125"/>
      <c r="AWI125"/>
      <c r="AWJ125"/>
      <c r="AWK125"/>
      <c r="AWL125"/>
      <c r="AWM125"/>
      <c r="AWN125"/>
      <c r="AWO125"/>
      <c r="AWP125"/>
      <c r="AWQ125"/>
      <c r="AWR125"/>
      <c r="AWS125"/>
    </row>
    <row r="126" spans="1:1293" s="59" customFormat="1" x14ac:dyDescent="0.2">
      <c r="A126" s="317"/>
      <c r="B126" s="203">
        <v>3111</v>
      </c>
      <c r="C126" s="204"/>
      <c r="D126" s="204" t="s">
        <v>97</v>
      </c>
      <c r="E126" s="205">
        <v>83347.5</v>
      </c>
      <c r="F126" s="205">
        <v>0</v>
      </c>
      <c r="G126" s="205">
        <v>91874.72</v>
      </c>
      <c r="H126" s="359">
        <f t="shared" si="20"/>
        <v>110.23092474279372</v>
      </c>
      <c r="I126" s="360">
        <v>0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  <c r="AMK126"/>
      <c r="AML126"/>
      <c r="AMM126"/>
      <c r="AMN126"/>
      <c r="AMO126"/>
      <c r="AMP126"/>
      <c r="AMQ126"/>
      <c r="AMR126"/>
      <c r="AMS126"/>
      <c r="AMT126"/>
      <c r="AMU126"/>
      <c r="AMV126"/>
      <c r="AMW126"/>
      <c r="AMX126"/>
      <c r="AMY126"/>
      <c r="AMZ126"/>
      <c r="ANA126"/>
      <c r="ANB126"/>
      <c r="ANC126"/>
      <c r="AND126"/>
      <c r="ANE126"/>
      <c r="ANF126"/>
      <c r="ANG126"/>
      <c r="ANH126"/>
      <c r="ANI126"/>
      <c r="ANJ126"/>
      <c r="ANK126"/>
      <c r="ANL126"/>
      <c r="ANM126"/>
      <c r="ANN126"/>
      <c r="ANO126"/>
      <c r="ANP126"/>
      <c r="ANQ126"/>
      <c r="ANR126"/>
      <c r="ANS126"/>
      <c r="ANT126"/>
      <c r="ANU126"/>
      <c r="ANV126"/>
      <c r="ANW126"/>
      <c r="ANX126"/>
      <c r="ANY126"/>
      <c r="ANZ126"/>
      <c r="AOA126"/>
      <c r="AOB126"/>
      <c r="AOC126"/>
      <c r="AOD126"/>
      <c r="AOE126"/>
      <c r="AOF126"/>
      <c r="AOG126"/>
      <c r="AOH126"/>
      <c r="AOI126"/>
      <c r="AOJ126"/>
      <c r="AOK126"/>
      <c r="AOL126"/>
      <c r="AOM126"/>
      <c r="AON126"/>
      <c r="AOO126"/>
      <c r="AOP126"/>
      <c r="AOQ126"/>
      <c r="AOR126"/>
      <c r="AOS126"/>
      <c r="AOT126"/>
      <c r="AOU126"/>
      <c r="AOV126"/>
      <c r="AOW126"/>
      <c r="AOX126"/>
      <c r="AOY126"/>
      <c r="AOZ126"/>
      <c r="APA126"/>
      <c r="APB126"/>
      <c r="APC126"/>
      <c r="APD126"/>
      <c r="APE126"/>
      <c r="APF126"/>
      <c r="APG126"/>
      <c r="APH126"/>
      <c r="API126"/>
      <c r="APJ126"/>
      <c r="APK126"/>
      <c r="APL126"/>
      <c r="APM126"/>
      <c r="APN126"/>
      <c r="APO126"/>
      <c r="APP126"/>
      <c r="APQ126"/>
      <c r="APR126"/>
      <c r="APS126"/>
      <c r="APT126"/>
      <c r="APU126"/>
      <c r="APV126"/>
      <c r="APW126"/>
      <c r="APX126"/>
      <c r="APY126"/>
      <c r="APZ126"/>
      <c r="AQA126"/>
      <c r="AQB126"/>
      <c r="AQC126"/>
      <c r="AQD126"/>
      <c r="AQE126"/>
      <c r="AQF126"/>
      <c r="AQG126"/>
      <c r="AQH126"/>
      <c r="AQI126"/>
      <c r="AQJ126"/>
      <c r="AQK126"/>
      <c r="AQL126"/>
      <c r="AQM126"/>
      <c r="AQN126"/>
      <c r="AQO126"/>
      <c r="AQP126"/>
      <c r="AQQ126"/>
      <c r="AQR126"/>
      <c r="AQS126"/>
      <c r="AQT126"/>
      <c r="AQU126"/>
      <c r="AQV126"/>
      <c r="AQW126"/>
      <c r="AQX126"/>
      <c r="AQY126"/>
      <c r="AQZ126"/>
      <c r="ARA126"/>
      <c r="ARB126"/>
      <c r="ARC126"/>
      <c r="ARD126"/>
      <c r="ARE126"/>
      <c r="ARF126"/>
      <c r="ARG126"/>
      <c r="ARH126"/>
      <c r="ARI126"/>
      <c r="ARJ126"/>
      <c r="ARK126"/>
      <c r="ARL126"/>
      <c r="ARM126"/>
      <c r="ARN126"/>
      <c r="ARO126"/>
      <c r="ARP126"/>
      <c r="ARQ126"/>
      <c r="ARR126"/>
      <c r="ARS126"/>
      <c r="ART126"/>
      <c r="ARU126"/>
      <c r="ARV126"/>
      <c r="ARW126"/>
      <c r="ARX126"/>
      <c r="ARY126"/>
      <c r="ARZ126"/>
      <c r="ASA126"/>
      <c r="ASB126"/>
      <c r="ASC126"/>
      <c r="ASD126"/>
      <c r="ASE126"/>
      <c r="ASF126"/>
      <c r="ASG126"/>
      <c r="ASH126"/>
      <c r="ASI126"/>
      <c r="ASJ126"/>
      <c r="ASK126"/>
      <c r="ASL126"/>
      <c r="ASM126"/>
      <c r="ASN126"/>
      <c r="ASO126"/>
      <c r="ASP126"/>
      <c r="ASQ126"/>
      <c r="ASR126"/>
      <c r="ASS126"/>
      <c r="AST126"/>
      <c r="ASU126"/>
      <c r="ASV126"/>
      <c r="ASW126"/>
      <c r="ASX126"/>
      <c r="ASY126"/>
      <c r="ASZ126"/>
      <c r="ATA126"/>
      <c r="ATB126"/>
      <c r="ATC126"/>
      <c r="ATD126"/>
      <c r="ATE126"/>
      <c r="ATF126"/>
      <c r="ATG126"/>
      <c r="ATH126"/>
      <c r="ATI126"/>
      <c r="ATJ126"/>
      <c r="ATK126"/>
      <c r="ATL126"/>
      <c r="ATM126"/>
      <c r="ATN126"/>
      <c r="ATO126"/>
      <c r="ATP126"/>
      <c r="ATQ126"/>
      <c r="ATR126"/>
      <c r="ATS126"/>
      <c r="ATT126"/>
      <c r="ATU126"/>
      <c r="ATV126"/>
      <c r="ATW126"/>
      <c r="ATX126"/>
      <c r="ATY126"/>
      <c r="ATZ126"/>
      <c r="AUA126"/>
      <c r="AUB126"/>
      <c r="AUC126"/>
      <c r="AUD126"/>
      <c r="AUE126"/>
      <c r="AUF126"/>
      <c r="AUG126"/>
      <c r="AUH126"/>
      <c r="AUI126"/>
      <c r="AUJ126"/>
      <c r="AUK126"/>
      <c r="AUL126"/>
      <c r="AUM126"/>
      <c r="AUN126"/>
      <c r="AUO126"/>
      <c r="AUP126"/>
      <c r="AUQ126"/>
      <c r="AUR126"/>
      <c r="AUS126"/>
      <c r="AUT126"/>
      <c r="AUU126"/>
      <c r="AUV126"/>
      <c r="AUW126"/>
      <c r="AUX126"/>
      <c r="AUY126"/>
      <c r="AUZ126"/>
      <c r="AVA126"/>
      <c r="AVB126"/>
      <c r="AVC126"/>
      <c r="AVD126"/>
      <c r="AVE126"/>
      <c r="AVF126"/>
      <c r="AVG126"/>
      <c r="AVH126"/>
      <c r="AVI126"/>
      <c r="AVJ126"/>
      <c r="AVK126"/>
      <c r="AVL126"/>
      <c r="AVM126"/>
      <c r="AVN126"/>
      <c r="AVO126"/>
      <c r="AVP126"/>
      <c r="AVQ126"/>
      <c r="AVR126"/>
      <c r="AVS126"/>
      <c r="AVT126"/>
      <c r="AVU126"/>
      <c r="AVV126"/>
      <c r="AVW126"/>
      <c r="AVX126"/>
      <c r="AVY126"/>
      <c r="AVZ126"/>
      <c r="AWA126"/>
      <c r="AWB126"/>
      <c r="AWC126"/>
      <c r="AWD126"/>
      <c r="AWE126"/>
      <c r="AWF126"/>
      <c r="AWG126"/>
      <c r="AWH126"/>
      <c r="AWI126"/>
      <c r="AWJ126"/>
      <c r="AWK126"/>
      <c r="AWL126"/>
      <c r="AWM126"/>
      <c r="AWN126"/>
      <c r="AWO126"/>
      <c r="AWP126"/>
      <c r="AWQ126"/>
      <c r="AWR126"/>
      <c r="AWS126"/>
    </row>
    <row r="127" spans="1:1293" s="59" customFormat="1" x14ac:dyDescent="0.2">
      <c r="A127" s="317"/>
      <c r="B127" s="203" t="s">
        <v>242</v>
      </c>
      <c r="C127" s="204"/>
      <c r="D127" s="204" t="s">
        <v>243</v>
      </c>
      <c r="E127" s="205">
        <v>4640.92</v>
      </c>
      <c r="F127" s="205">
        <v>0</v>
      </c>
      <c r="G127" s="205">
        <v>8634.98</v>
      </c>
      <c r="H127" s="359">
        <f t="shared" si="20"/>
        <v>186.06181532971911</v>
      </c>
      <c r="I127" s="360">
        <v>0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  <c r="AMK127"/>
      <c r="AML127"/>
      <c r="AMM127"/>
      <c r="AMN127"/>
      <c r="AMO127"/>
      <c r="AMP127"/>
      <c r="AMQ127"/>
      <c r="AMR127"/>
      <c r="AMS127"/>
      <c r="AMT127"/>
      <c r="AMU127"/>
      <c r="AMV127"/>
      <c r="AMW127"/>
      <c r="AMX127"/>
      <c r="AMY127"/>
      <c r="AMZ127"/>
      <c r="ANA127"/>
      <c r="ANB127"/>
      <c r="ANC127"/>
      <c r="AND127"/>
      <c r="ANE127"/>
      <c r="ANF127"/>
      <c r="ANG127"/>
      <c r="ANH127"/>
      <c r="ANI127"/>
      <c r="ANJ127"/>
      <c r="ANK127"/>
      <c r="ANL127"/>
      <c r="ANM127"/>
      <c r="ANN127"/>
      <c r="ANO127"/>
      <c r="ANP127"/>
      <c r="ANQ127"/>
      <c r="ANR127"/>
      <c r="ANS127"/>
      <c r="ANT127"/>
      <c r="ANU127"/>
      <c r="ANV127"/>
      <c r="ANW127"/>
      <c r="ANX127"/>
      <c r="ANY127"/>
      <c r="ANZ127"/>
      <c r="AOA127"/>
      <c r="AOB127"/>
      <c r="AOC127"/>
      <c r="AOD127"/>
      <c r="AOE127"/>
      <c r="AOF127"/>
      <c r="AOG127"/>
      <c r="AOH127"/>
      <c r="AOI127"/>
      <c r="AOJ127"/>
      <c r="AOK127"/>
      <c r="AOL127"/>
      <c r="AOM127"/>
      <c r="AON127"/>
      <c r="AOO127"/>
      <c r="AOP127"/>
      <c r="AOQ127"/>
      <c r="AOR127"/>
      <c r="AOS127"/>
      <c r="AOT127"/>
      <c r="AOU127"/>
      <c r="AOV127"/>
      <c r="AOW127"/>
      <c r="AOX127"/>
      <c r="AOY127"/>
      <c r="AOZ127"/>
      <c r="APA127"/>
      <c r="APB127"/>
      <c r="APC127"/>
      <c r="APD127"/>
      <c r="APE127"/>
      <c r="APF127"/>
      <c r="APG127"/>
      <c r="APH127"/>
      <c r="API127"/>
      <c r="APJ127"/>
      <c r="APK127"/>
      <c r="APL127"/>
      <c r="APM127"/>
      <c r="APN127"/>
      <c r="APO127"/>
      <c r="APP127"/>
      <c r="APQ127"/>
      <c r="APR127"/>
      <c r="APS127"/>
      <c r="APT127"/>
      <c r="APU127"/>
      <c r="APV127"/>
      <c r="APW127"/>
      <c r="APX127"/>
      <c r="APY127"/>
      <c r="APZ127"/>
      <c r="AQA127"/>
      <c r="AQB127"/>
      <c r="AQC127"/>
      <c r="AQD127"/>
      <c r="AQE127"/>
      <c r="AQF127"/>
      <c r="AQG127"/>
      <c r="AQH127"/>
      <c r="AQI127"/>
      <c r="AQJ127"/>
      <c r="AQK127"/>
      <c r="AQL127"/>
      <c r="AQM127"/>
      <c r="AQN127"/>
      <c r="AQO127"/>
      <c r="AQP127"/>
      <c r="AQQ127"/>
      <c r="AQR127"/>
      <c r="AQS127"/>
      <c r="AQT127"/>
      <c r="AQU127"/>
      <c r="AQV127"/>
      <c r="AQW127"/>
      <c r="AQX127"/>
      <c r="AQY127"/>
      <c r="AQZ127"/>
      <c r="ARA127"/>
      <c r="ARB127"/>
      <c r="ARC127"/>
      <c r="ARD127"/>
      <c r="ARE127"/>
      <c r="ARF127"/>
      <c r="ARG127"/>
      <c r="ARH127"/>
      <c r="ARI127"/>
      <c r="ARJ127"/>
      <c r="ARK127"/>
      <c r="ARL127"/>
      <c r="ARM127"/>
      <c r="ARN127"/>
      <c r="ARO127"/>
      <c r="ARP127"/>
      <c r="ARQ127"/>
      <c r="ARR127"/>
      <c r="ARS127"/>
      <c r="ART127"/>
      <c r="ARU127"/>
      <c r="ARV127"/>
      <c r="ARW127"/>
      <c r="ARX127"/>
      <c r="ARY127"/>
      <c r="ARZ127"/>
      <c r="ASA127"/>
      <c r="ASB127"/>
      <c r="ASC127"/>
      <c r="ASD127"/>
      <c r="ASE127"/>
      <c r="ASF127"/>
      <c r="ASG127"/>
      <c r="ASH127"/>
      <c r="ASI127"/>
      <c r="ASJ127"/>
      <c r="ASK127"/>
      <c r="ASL127"/>
      <c r="ASM127"/>
      <c r="ASN127"/>
      <c r="ASO127"/>
      <c r="ASP127"/>
      <c r="ASQ127"/>
      <c r="ASR127"/>
      <c r="ASS127"/>
      <c r="AST127"/>
      <c r="ASU127"/>
      <c r="ASV127"/>
      <c r="ASW127"/>
      <c r="ASX127"/>
      <c r="ASY127"/>
      <c r="ASZ127"/>
      <c r="ATA127"/>
      <c r="ATB127"/>
      <c r="ATC127"/>
      <c r="ATD127"/>
      <c r="ATE127"/>
      <c r="ATF127"/>
      <c r="ATG127"/>
      <c r="ATH127"/>
      <c r="ATI127"/>
      <c r="ATJ127"/>
      <c r="ATK127"/>
      <c r="ATL127"/>
      <c r="ATM127"/>
      <c r="ATN127"/>
      <c r="ATO127"/>
      <c r="ATP127"/>
      <c r="ATQ127"/>
      <c r="ATR127"/>
      <c r="ATS127"/>
      <c r="ATT127"/>
      <c r="ATU127"/>
      <c r="ATV127"/>
      <c r="ATW127"/>
      <c r="ATX127"/>
      <c r="ATY127"/>
      <c r="ATZ127"/>
      <c r="AUA127"/>
      <c r="AUB127"/>
      <c r="AUC127"/>
      <c r="AUD127"/>
      <c r="AUE127"/>
      <c r="AUF127"/>
      <c r="AUG127"/>
      <c r="AUH127"/>
      <c r="AUI127"/>
      <c r="AUJ127"/>
      <c r="AUK127"/>
      <c r="AUL127"/>
      <c r="AUM127"/>
      <c r="AUN127"/>
      <c r="AUO127"/>
      <c r="AUP127"/>
      <c r="AUQ127"/>
      <c r="AUR127"/>
      <c r="AUS127"/>
      <c r="AUT127"/>
      <c r="AUU127"/>
      <c r="AUV127"/>
      <c r="AUW127"/>
      <c r="AUX127"/>
      <c r="AUY127"/>
      <c r="AUZ127"/>
      <c r="AVA127"/>
      <c r="AVB127"/>
      <c r="AVC127"/>
      <c r="AVD127"/>
      <c r="AVE127"/>
      <c r="AVF127"/>
      <c r="AVG127"/>
      <c r="AVH127"/>
      <c r="AVI127"/>
      <c r="AVJ127"/>
      <c r="AVK127"/>
      <c r="AVL127"/>
      <c r="AVM127"/>
      <c r="AVN127"/>
      <c r="AVO127"/>
      <c r="AVP127"/>
      <c r="AVQ127"/>
      <c r="AVR127"/>
      <c r="AVS127"/>
      <c r="AVT127"/>
      <c r="AVU127"/>
      <c r="AVV127"/>
      <c r="AVW127"/>
      <c r="AVX127"/>
      <c r="AVY127"/>
      <c r="AVZ127"/>
      <c r="AWA127"/>
      <c r="AWB127"/>
      <c r="AWC127"/>
      <c r="AWD127"/>
      <c r="AWE127"/>
      <c r="AWF127"/>
      <c r="AWG127"/>
      <c r="AWH127"/>
      <c r="AWI127"/>
      <c r="AWJ127"/>
      <c r="AWK127"/>
      <c r="AWL127"/>
      <c r="AWM127"/>
      <c r="AWN127"/>
      <c r="AWO127"/>
      <c r="AWP127"/>
      <c r="AWQ127"/>
      <c r="AWR127"/>
      <c r="AWS127"/>
    </row>
    <row r="128" spans="1:1293" s="62" customFormat="1" ht="15.75" customHeight="1" x14ac:dyDescent="0.2">
      <c r="A128" s="184"/>
      <c r="B128" s="190">
        <v>312</v>
      </c>
      <c r="C128" s="186"/>
      <c r="D128" s="191" t="s">
        <v>71</v>
      </c>
      <c r="E128" s="192">
        <f>SUM(E129)</f>
        <v>9900.66</v>
      </c>
      <c r="F128" s="192">
        <v>0</v>
      </c>
      <c r="G128" s="192">
        <f>SUM(G129)</f>
        <v>1315.58</v>
      </c>
      <c r="H128" s="310">
        <f t="shared" si="20"/>
        <v>13.287801015285849</v>
      </c>
      <c r="I128" s="320">
        <v>0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  <c r="AMK128"/>
      <c r="AML128"/>
      <c r="AMM128"/>
      <c r="AMN128"/>
      <c r="AMO128"/>
      <c r="AMP128"/>
      <c r="AMQ128"/>
      <c r="AMR128"/>
      <c r="AMS128"/>
      <c r="AMT128"/>
      <c r="AMU128"/>
      <c r="AMV128"/>
      <c r="AMW128"/>
      <c r="AMX128"/>
      <c r="AMY128"/>
      <c r="AMZ128"/>
      <c r="ANA128"/>
      <c r="ANB128"/>
      <c r="ANC128"/>
      <c r="AND128"/>
      <c r="ANE128"/>
      <c r="ANF128"/>
      <c r="ANG128"/>
      <c r="ANH128"/>
      <c r="ANI128"/>
      <c r="ANJ128"/>
      <c r="ANK128"/>
      <c r="ANL128"/>
      <c r="ANM128"/>
      <c r="ANN128"/>
      <c r="ANO128"/>
      <c r="ANP128"/>
      <c r="ANQ128"/>
      <c r="ANR128"/>
      <c r="ANS128"/>
      <c r="ANT128"/>
      <c r="ANU128"/>
      <c r="ANV128"/>
      <c r="ANW128"/>
      <c r="ANX128"/>
      <c r="ANY128"/>
      <c r="ANZ128"/>
      <c r="AOA128"/>
      <c r="AOB128"/>
      <c r="AOC128"/>
      <c r="AOD128"/>
      <c r="AOE128"/>
      <c r="AOF128"/>
      <c r="AOG128"/>
      <c r="AOH128"/>
      <c r="AOI128"/>
      <c r="AOJ128"/>
      <c r="AOK128"/>
      <c r="AOL128"/>
      <c r="AOM128"/>
      <c r="AON128"/>
      <c r="AOO128"/>
      <c r="AOP128"/>
      <c r="AOQ128"/>
      <c r="AOR128"/>
      <c r="AOS128"/>
      <c r="AOT128"/>
      <c r="AOU128"/>
      <c r="AOV128"/>
      <c r="AOW128"/>
      <c r="AOX128"/>
      <c r="AOY128"/>
      <c r="AOZ128"/>
      <c r="APA128"/>
      <c r="APB128"/>
      <c r="APC128"/>
      <c r="APD128"/>
      <c r="APE128"/>
      <c r="APF128"/>
      <c r="APG128"/>
      <c r="APH128"/>
      <c r="API128"/>
      <c r="APJ128"/>
      <c r="APK128"/>
      <c r="APL128"/>
      <c r="APM128"/>
      <c r="APN128"/>
      <c r="APO128"/>
      <c r="APP128"/>
      <c r="APQ128"/>
      <c r="APR128"/>
      <c r="APS128"/>
      <c r="APT128"/>
      <c r="APU128"/>
      <c r="APV128"/>
      <c r="APW128"/>
      <c r="APX128"/>
      <c r="APY128"/>
      <c r="APZ128"/>
      <c r="AQA128"/>
      <c r="AQB128"/>
      <c r="AQC128"/>
      <c r="AQD128"/>
      <c r="AQE128"/>
      <c r="AQF128"/>
      <c r="AQG128"/>
      <c r="AQH128"/>
      <c r="AQI128"/>
      <c r="AQJ128"/>
      <c r="AQK128"/>
      <c r="AQL128"/>
      <c r="AQM128"/>
      <c r="AQN128"/>
      <c r="AQO128"/>
      <c r="AQP128"/>
      <c r="AQQ128"/>
      <c r="AQR128"/>
      <c r="AQS128"/>
      <c r="AQT128"/>
      <c r="AQU128"/>
      <c r="AQV128"/>
      <c r="AQW128"/>
      <c r="AQX128"/>
      <c r="AQY128"/>
      <c r="AQZ128"/>
      <c r="ARA128"/>
      <c r="ARB128"/>
      <c r="ARC128"/>
      <c r="ARD128"/>
      <c r="ARE128"/>
      <c r="ARF128"/>
      <c r="ARG128"/>
      <c r="ARH128"/>
      <c r="ARI128"/>
      <c r="ARJ128"/>
      <c r="ARK128"/>
      <c r="ARL128"/>
      <c r="ARM128"/>
      <c r="ARN128"/>
      <c r="ARO128"/>
      <c r="ARP128"/>
      <c r="ARQ128"/>
      <c r="ARR128"/>
      <c r="ARS128"/>
      <c r="ART128"/>
      <c r="ARU128"/>
      <c r="ARV128"/>
      <c r="ARW128"/>
      <c r="ARX128"/>
      <c r="ARY128"/>
      <c r="ARZ128"/>
      <c r="ASA128"/>
      <c r="ASB128"/>
      <c r="ASC128"/>
      <c r="ASD128"/>
      <c r="ASE128"/>
      <c r="ASF128"/>
      <c r="ASG128"/>
      <c r="ASH128"/>
      <c r="ASI128"/>
      <c r="ASJ128"/>
      <c r="ASK128"/>
      <c r="ASL128"/>
      <c r="ASM128"/>
      <c r="ASN128"/>
      <c r="ASO128"/>
      <c r="ASP128"/>
      <c r="ASQ128"/>
      <c r="ASR128"/>
      <c r="ASS128"/>
      <c r="AST128"/>
      <c r="ASU128"/>
      <c r="ASV128"/>
      <c r="ASW128"/>
      <c r="ASX128"/>
      <c r="ASY128"/>
      <c r="ASZ128"/>
      <c r="ATA128"/>
      <c r="ATB128"/>
      <c r="ATC128"/>
      <c r="ATD128"/>
      <c r="ATE128"/>
      <c r="ATF128"/>
      <c r="ATG128"/>
      <c r="ATH128"/>
      <c r="ATI128"/>
      <c r="ATJ128"/>
      <c r="ATK128"/>
      <c r="ATL128"/>
      <c r="ATM128"/>
      <c r="ATN128"/>
      <c r="ATO128"/>
      <c r="ATP128"/>
      <c r="ATQ128"/>
      <c r="ATR128"/>
      <c r="ATS128"/>
      <c r="ATT128"/>
      <c r="ATU128"/>
      <c r="ATV128"/>
      <c r="ATW128"/>
      <c r="ATX128"/>
      <c r="ATY128"/>
      <c r="ATZ128"/>
      <c r="AUA128"/>
      <c r="AUB128"/>
      <c r="AUC128"/>
      <c r="AUD128"/>
      <c r="AUE128"/>
      <c r="AUF128"/>
      <c r="AUG128"/>
      <c r="AUH128"/>
      <c r="AUI128"/>
      <c r="AUJ128"/>
      <c r="AUK128"/>
      <c r="AUL128"/>
      <c r="AUM128"/>
      <c r="AUN128"/>
      <c r="AUO128"/>
      <c r="AUP128"/>
      <c r="AUQ128"/>
      <c r="AUR128"/>
      <c r="AUS128"/>
      <c r="AUT128"/>
      <c r="AUU128"/>
      <c r="AUV128"/>
      <c r="AUW128"/>
      <c r="AUX128"/>
      <c r="AUY128"/>
      <c r="AUZ128"/>
      <c r="AVA128"/>
      <c r="AVB128"/>
      <c r="AVC128"/>
      <c r="AVD128"/>
      <c r="AVE128"/>
      <c r="AVF128"/>
      <c r="AVG128"/>
      <c r="AVH128"/>
      <c r="AVI128"/>
      <c r="AVJ128"/>
      <c r="AVK128"/>
      <c r="AVL128"/>
      <c r="AVM128"/>
      <c r="AVN128"/>
      <c r="AVO128"/>
      <c r="AVP128"/>
      <c r="AVQ128"/>
      <c r="AVR128"/>
      <c r="AVS128"/>
      <c r="AVT128"/>
      <c r="AVU128"/>
      <c r="AVV128"/>
      <c r="AVW128"/>
      <c r="AVX128"/>
      <c r="AVY128"/>
      <c r="AVZ128"/>
      <c r="AWA128"/>
      <c r="AWB128"/>
      <c r="AWC128"/>
      <c r="AWD128"/>
      <c r="AWE128"/>
      <c r="AWF128"/>
      <c r="AWG128"/>
      <c r="AWH128"/>
      <c r="AWI128"/>
      <c r="AWJ128"/>
      <c r="AWK128"/>
      <c r="AWL128"/>
      <c r="AWM128"/>
      <c r="AWN128"/>
      <c r="AWO128"/>
      <c r="AWP128"/>
      <c r="AWQ128"/>
      <c r="AWR128"/>
      <c r="AWS128"/>
    </row>
    <row r="129" spans="1:1293" s="59" customFormat="1" ht="15.75" customHeight="1" x14ac:dyDescent="0.2">
      <c r="A129" s="184"/>
      <c r="B129" s="185" t="s">
        <v>109</v>
      </c>
      <c r="C129" s="186"/>
      <c r="D129" s="187" t="s">
        <v>71</v>
      </c>
      <c r="E129" s="188">
        <v>9900.66</v>
      </c>
      <c r="F129" s="188">
        <v>0</v>
      </c>
      <c r="G129" s="188">
        <v>1315.58</v>
      </c>
      <c r="H129" s="359">
        <f t="shared" si="20"/>
        <v>13.287801015285849</v>
      </c>
      <c r="I129" s="360">
        <v>0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  <c r="AMK129"/>
      <c r="AML129"/>
      <c r="AMM129"/>
      <c r="AMN129"/>
      <c r="AMO129"/>
      <c r="AMP129"/>
      <c r="AMQ129"/>
      <c r="AMR129"/>
      <c r="AMS129"/>
      <c r="AMT129"/>
      <c r="AMU129"/>
      <c r="AMV129"/>
      <c r="AMW129"/>
      <c r="AMX129"/>
      <c r="AMY129"/>
      <c r="AMZ129"/>
      <c r="ANA129"/>
      <c r="ANB129"/>
      <c r="ANC129"/>
      <c r="AND129"/>
      <c r="ANE129"/>
      <c r="ANF129"/>
      <c r="ANG129"/>
      <c r="ANH129"/>
      <c r="ANI129"/>
      <c r="ANJ129"/>
      <c r="ANK129"/>
      <c r="ANL129"/>
      <c r="ANM129"/>
      <c r="ANN129"/>
      <c r="ANO129"/>
      <c r="ANP129"/>
      <c r="ANQ129"/>
      <c r="ANR129"/>
      <c r="ANS129"/>
      <c r="ANT129"/>
      <c r="ANU129"/>
      <c r="ANV129"/>
      <c r="ANW129"/>
      <c r="ANX129"/>
      <c r="ANY129"/>
      <c r="ANZ129"/>
      <c r="AOA129"/>
      <c r="AOB129"/>
      <c r="AOC129"/>
      <c r="AOD129"/>
      <c r="AOE129"/>
      <c r="AOF129"/>
      <c r="AOG129"/>
      <c r="AOH129"/>
      <c r="AOI129"/>
      <c r="AOJ129"/>
      <c r="AOK129"/>
      <c r="AOL129"/>
      <c r="AOM129"/>
      <c r="AON129"/>
      <c r="AOO129"/>
      <c r="AOP129"/>
      <c r="AOQ129"/>
      <c r="AOR129"/>
      <c r="AOS129"/>
      <c r="AOT129"/>
      <c r="AOU129"/>
      <c r="AOV129"/>
      <c r="AOW129"/>
      <c r="AOX129"/>
      <c r="AOY129"/>
      <c r="AOZ129"/>
      <c r="APA129"/>
      <c r="APB129"/>
      <c r="APC129"/>
      <c r="APD129"/>
      <c r="APE129"/>
      <c r="APF129"/>
      <c r="APG129"/>
      <c r="APH129"/>
      <c r="API129"/>
      <c r="APJ129"/>
      <c r="APK129"/>
      <c r="APL129"/>
      <c r="APM129"/>
      <c r="APN129"/>
      <c r="APO129"/>
      <c r="APP129"/>
      <c r="APQ129"/>
      <c r="APR129"/>
      <c r="APS129"/>
      <c r="APT129"/>
      <c r="APU129"/>
      <c r="APV129"/>
      <c r="APW129"/>
      <c r="APX129"/>
      <c r="APY129"/>
      <c r="APZ129"/>
      <c r="AQA129"/>
      <c r="AQB129"/>
      <c r="AQC129"/>
      <c r="AQD129"/>
      <c r="AQE129"/>
      <c r="AQF129"/>
      <c r="AQG129"/>
      <c r="AQH129"/>
      <c r="AQI129"/>
      <c r="AQJ129"/>
      <c r="AQK129"/>
      <c r="AQL129"/>
      <c r="AQM129"/>
      <c r="AQN129"/>
      <c r="AQO129"/>
      <c r="AQP129"/>
      <c r="AQQ129"/>
      <c r="AQR129"/>
      <c r="AQS129"/>
      <c r="AQT129"/>
      <c r="AQU129"/>
      <c r="AQV129"/>
      <c r="AQW129"/>
      <c r="AQX129"/>
      <c r="AQY129"/>
      <c r="AQZ129"/>
      <c r="ARA129"/>
      <c r="ARB129"/>
      <c r="ARC129"/>
      <c r="ARD129"/>
      <c r="ARE129"/>
      <c r="ARF129"/>
      <c r="ARG129"/>
      <c r="ARH129"/>
      <c r="ARI129"/>
      <c r="ARJ129"/>
      <c r="ARK129"/>
      <c r="ARL129"/>
      <c r="ARM129"/>
      <c r="ARN129"/>
      <c r="ARO129"/>
      <c r="ARP129"/>
      <c r="ARQ129"/>
      <c r="ARR129"/>
      <c r="ARS129"/>
      <c r="ART129"/>
      <c r="ARU129"/>
      <c r="ARV129"/>
      <c r="ARW129"/>
      <c r="ARX129"/>
      <c r="ARY129"/>
      <c r="ARZ129"/>
      <c r="ASA129"/>
      <c r="ASB129"/>
      <c r="ASC129"/>
      <c r="ASD129"/>
      <c r="ASE129"/>
      <c r="ASF129"/>
      <c r="ASG129"/>
      <c r="ASH129"/>
      <c r="ASI129"/>
      <c r="ASJ129"/>
      <c r="ASK129"/>
      <c r="ASL129"/>
      <c r="ASM129"/>
      <c r="ASN129"/>
      <c r="ASO129"/>
      <c r="ASP129"/>
      <c r="ASQ129"/>
      <c r="ASR129"/>
      <c r="ASS129"/>
      <c r="AST129"/>
      <c r="ASU129"/>
      <c r="ASV129"/>
      <c r="ASW129"/>
      <c r="ASX129"/>
      <c r="ASY129"/>
      <c r="ASZ129"/>
      <c r="ATA129"/>
      <c r="ATB129"/>
      <c r="ATC129"/>
      <c r="ATD129"/>
      <c r="ATE129"/>
      <c r="ATF129"/>
      <c r="ATG129"/>
      <c r="ATH129"/>
      <c r="ATI129"/>
      <c r="ATJ129"/>
      <c r="ATK129"/>
      <c r="ATL129"/>
      <c r="ATM129"/>
      <c r="ATN129"/>
      <c r="ATO129"/>
      <c r="ATP129"/>
      <c r="ATQ129"/>
      <c r="ATR129"/>
      <c r="ATS129"/>
      <c r="ATT129"/>
      <c r="ATU129"/>
      <c r="ATV129"/>
      <c r="ATW129"/>
      <c r="ATX129"/>
      <c r="ATY129"/>
      <c r="ATZ129"/>
      <c r="AUA129"/>
      <c r="AUB129"/>
      <c r="AUC129"/>
      <c r="AUD129"/>
      <c r="AUE129"/>
      <c r="AUF129"/>
      <c r="AUG129"/>
      <c r="AUH129"/>
      <c r="AUI129"/>
      <c r="AUJ129"/>
      <c r="AUK129"/>
      <c r="AUL129"/>
      <c r="AUM129"/>
      <c r="AUN129"/>
      <c r="AUO129"/>
      <c r="AUP129"/>
      <c r="AUQ129"/>
      <c r="AUR129"/>
      <c r="AUS129"/>
      <c r="AUT129"/>
      <c r="AUU129"/>
      <c r="AUV129"/>
      <c r="AUW129"/>
      <c r="AUX129"/>
      <c r="AUY129"/>
      <c r="AUZ129"/>
      <c r="AVA129"/>
      <c r="AVB129"/>
      <c r="AVC129"/>
      <c r="AVD129"/>
      <c r="AVE129"/>
      <c r="AVF129"/>
      <c r="AVG129"/>
      <c r="AVH129"/>
      <c r="AVI129"/>
      <c r="AVJ129"/>
      <c r="AVK129"/>
      <c r="AVL129"/>
      <c r="AVM129"/>
      <c r="AVN129"/>
      <c r="AVO129"/>
      <c r="AVP129"/>
      <c r="AVQ129"/>
      <c r="AVR129"/>
      <c r="AVS129"/>
      <c r="AVT129"/>
      <c r="AVU129"/>
      <c r="AVV129"/>
      <c r="AVW129"/>
      <c r="AVX129"/>
      <c r="AVY129"/>
      <c r="AVZ129"/>
      <c r="AWA129"/>
      <c r="AWB129"/>
      <c r="AWC129"/>
      <c r="AWD129"/>
      <c r="AWE129"/>
      <c r="AWF129"/>
      <c r="AWG129"/>
      <c r="AWH129"/>
      <c r="AWI129"/>
      <c r="AWJ129"/>
      <c r="AWK129"/>
      <c r="AWL129"/>
      <c r="AWM129"/>
      <c r="AWN129"/>
      <c r="AWO129"/>
      <c r="AWP129"/>
      <c r="AWQ129"/>
      <c r="AWR129"/>
      <c r="AWS129"/>
    </row>
    <row r="130" spans="1:1293" s="59" customFormat="1" ht="15.75" customHeight="1" x14ac:dyDescent="0.2">
      <c r="A130" s="184"/>
      <c r="B130" s="206" t="s">
        <v>245</v>
      </c>
      <c r="C130" s="207"/>
      <c r="D130" s="207" t="s">
        <v>68</v>
      </c>
      <c r="E130" s="208">
        <f>E131</f>
        <v>15434.32</v>
      </c>
      <c r="F130" s="208">
        <v>0</v>
      </c>
      <c r="G130" s="208">
        <f>G131</f>
        <v>17153.47</v>
      </c>
      <c r="H130" s="310">
        <f t="shared" si="20"/>
        <v>111.13848877048034</v>
      </c>
      <c r="I130" s="320">
        <v>0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  <c r="AMK130"/>
      <c r="AML130"/>
      <c r="AMM130"/>
      <c r="AMN130"/>
      <c r="AMO130"/>
      <c r="AMP130"/>
      <c r="AMQ130"/>
      <c r="AMR130"/>
      <c r="AMS130"/>
      <c r="AMT130"/>
      <c r="AMU130"/>
      <c r="AMV130"/>
      <c r="AMW130"/>
      <c r="AMX130"/>
      <c r="AMY130"/>
      <c r="AMZ130"/>
      <c r="ANA130"/>
      <c r="ANB130"/>
      <c r="ANC130"/>
      <c r="AND130"/>
      <c r="ANE130"/>
      <c r="ANF130"/>
      <c r="ANG130"/>
      <c r="ANH130"/>
      <c r="ANI130"/>
      <c r="ANJ130"/>
      <c r="ANK130"/>
      <c r="ANL130"/>
      <c r="ANM130"/>
      <c r="ANN130"/>
      <c r="ANO130"/>
      <c r="ANP130"/>
      <c r="ANQ130"/>
      <c r="ANR130"/>
      <c r="ANS130"/>
      <c r="ANT130"/>
      <c r="ANU130"/>
      <c r="ANV130"/>
      <c r="ANW130"/>
      <c r="ANX130"/>
      <c r="ANY130"/>
      <c r="ANZ130"/>
      <c r="AOA130"/>
      <c r="AOB130"/>
      <c r="AOC130"/>
      <c r="AOD130"/>
      <c r="AOE130"/>
      <c r="AOF130"/>
      <c r="AOG130"/>
      <c r="AOH130"/>
      <c r="AOI130"/>
      <c r="AOJ130"/>
      <c r="AOK130"/>
      <c r="AOL130"/>
      <c r="AOM130"/>
      <c r="AON130"/>
      <c r="AOO130"/>
      <c r="AOP130"/>
      <c r="AOQ130"/>
      <c r="AOR130"/>
      <c r="AOS130"/>
      <c r="AOT130"/>
      <c r="AOU130"/>
      <c r="AOV130"/>
      <c r="AOW130"/>
      <c r="AOX130"/>
      <c r="AOY130"/>
      <c r="AOZ130"/>
      <c r="APA130"/>
      <c r="APB130"/>
      <c r="APC130"/>
      <c r="APD130"/>
      <c r="APE130"/>
      <c r="APF130"/>
      <c r="APG130"/>
      <c r="APH130"/>
      <c r="API130"/>
      <c r="APJ130"/>
      <c r="APK130"/>
      <c r="APL130"/>
      <c r="APM130"/>
      <c r="APN130"/>
      <c r="APO130"/>
      <c r="APP130"/>
      <c r="APQ130"/>
      <c r="APR130"/>
      <c r="APS130"/>
      <c r="APT130"/>
      <c r="APU130"/>
      <c r="APV130"/>
      <c r="APW130"/>
      <c r="APX130"/>
      <c r="APY130"/>
      <c r="APZ130"/>
      <c r="AQA130"/>
      <c r="AQB130"/>
      <c r="AQC130"/>
      <c r="AQD130"/>
      <c r="AQE130"/>
      <c r="AQF130"/>
      <c r="AQG130"/>
      <c r="AQH130"/>
      <c r="AQI130"/>
      <c r="AQJ130"/>
      <c r="AQK130"/>
      <c r="AQL130"/>
      <c r="AQM130"/>
      <c r="AQN130"/>
      <c r="AQO130"/>
      <c r="AQP130"/>
      <c r="AQQ130"/>
      <c r="AQR130"/>
      <c r="AQS130"/>
      <c r="AQT130"/>
      <c r="AQU130"/>
      <c r="AQV130"/>
      <c r="AQW130"/>
      <c r="AQX130"/>
      <c r="AQY130"/>
      <c r="AQZ130"/>
      <c r="ARA130"/>
      <c r="ARB130"/>
      <c r="ARC130"/>
      <c r="ARD130"/>
      <c r="ARE130"/>
      <c r="ARF130"/>
      <c r="ARG130"/>
      <c r="ARH130"/>
      <c r="ARI130"/>
      <c r="ARJ130"/>
      <c r="ARK130"/>
      <c r="ARL130"/>
      <c r="ARM130"/>
      <c r="ARN130"/>
      <c r="ARO130"/>
      <c r="ARP130"/>
      <c r="ARQ130"/>
      <c r="ARR130"/>
      <c r="ARS130"/>
      <c r="ART130"/>
      <c r="ARU130"/>
      <c r="ARV130"/>
      <c r="ARW130"/>
      <c r="ARX130"/>
      <c r="ARY130"/>
      <c r="ARZ130"/>
      <c r="ASA130"/>
      <c r="ASB130"/>
      <c r="ASC130"/>
      <c r="ASD130"/>
      <c r="ASE130"/>
      <c r="ASF130"/>
      <c r="ASG130"/>
      <c r="ASH130"/>
      <c r="ASI130"/>
      <c r="ASJ130"/>
      <c r="ASK130"/>
      <c r="ASL130"/>
      <c r="ASM130"/>
      <c r="ASN130"/>
      <c r="ASO130"/>
      <c r="ASP130"/>
      <c r="ASQ130"/>
      <c r="ASR130"/>
      <c r="ASS130"/>
      <c r="AST130"/>
      <c r="ASU130"/>
      <c r="ASV130"/>
      <c r="ASW130"/>
      <c r="ASX130"/>
      <c r="ASY130"/>
      <c r="ASZ130"/>
      <c r="ATA130"/>
      <c r="ATB130"/>
      <c r="ATC130"/>
      <c r="ATD130"/>
      <c r="ATE130"/>
      <c r="ATF130"/>
      <c r="ATG130"/>
      <c r="ATH130"/>
      <c r="ATI130"/>
      <c r="ATJ130"/>
      <c r="ATK130"/>
      <c r="ATL130"/>
      <c r="ATM130"/>
      <c r="ATN130"/>
      <c r="ATO130"/>
      <c r="ATP130"/>
      <c r="ATQ130"/>
      <c r="ATR130"/>
      <c r="ATS130"/>
      <c r="ATT130"/>
      <c r="ATU130"/>
      <c r="ATV130"/>
      <c r="ATW130"/>
      <c r="ATX130"/>
      <c r="ATY130"/>
      <c r="ATZ130"/>
      <c r="AUA130"/>
      <c r="AUB130"/>
      <c r="AUC130"/>
      <c r="AUD130"/>
      <c r="AUE130"/>
      <c r="AUF130"/>
      <c r="AUG130"/>
      <c r="AUH130"/>
      <c r="AUI130"/>
      <c r="AUJ130"/>
      <c r="AUK130"/>
      <c r="AUL130"/>
      <c r="AUM130"/>
      <c r="AUN130"/>
      <c r="AUO130"/>
      <c r="AUP130"/>
      <c r="AUQ130"/>
      <c r="AUR130"/>
      <c r="AUS130"/>
      <c r="AUT130"/>
      <c r="AUU130"/>
      <c r="AUV130"/>
      <c r="AUW130"/>
      <c r="AUX130"/>
      <c r="AUY130"/>
      <c r="AUZ130"/>
      <c r="AVA130"/>
      <c r="AVB130"/>
      <c r="AVC130"/>
      <c r="AVD130"/>
      <c r="AVE130"/>
      <c r="AVF130"/>
      <c r="AVG130"/>
      <c r="AVH130"/>
      <c r="AVI130"/>
      <c r="AVJ130"/>
      <c r="AVK130"/>
      <c r="AVL130"/>
      <c r="AVM130"/>
      <c r="AVN130"/>
      <c r="AVO130"/>
      <c r="AVP130"/>
      <c r="AVQ130"/>
      <c r="AVR130"/>
      <c r="AVS130"/>
      <c r="AVT130"/>
      <c r="AVU130"/>
      <c r="AVV130"/>
      <c r="AVW130"/>
      <c r="AVX130"/>
      <c r="AVY130"/>
      <c r="AVZ130"/>
      <c r="AWA130"/>
      <c r="AWB130"/>
      <c r="AWC130"/>
      <c r="AWD130"/>
      <c r="AWE130"/>
      <c r="AWF130"/>
      <c r="AWG130"/>
      <c r="AWH130"/>
      <c r="AWI130"/>
      <c r="AWJ130"/>
      <c r="AWK130"/>
      <c r="AWL130"/>
      <c r="AWM130"/>
      <c r="AWN130"/>
      <c r="AWO130"/>
      <c r="AWP130"/>
      <c r="AWQ130"/>
      <c r="AWR130"/>
      <c r="AWS130"/>
    </row>
    <row r="131" spans="1:1293" s="59" customFormat="1" ht="15.75" customHeight="1" x14ac:dyDescent="0.2">
      <c r="A131" s="184"/>
      <c r="B131" s="185" t="s">
        <v>229</v>
      </c>
      <c r="C131" s="186"/>
      <c r="D131" s="204" t="s">
        <v>98</v>
      </c>
      <c r="E131" s="188">
        <v>15434.32</v>
      </c>
      <c r="F131" s="188">
        <v>0</v>
      </c>
      <c r="G131" s="188">
        <v>17153.47</v>
      </c>
      <c r="H131" s="359">
        <f t="shared" si="20"/>
        <v>111.13848877048034</v>
      </c>
      <c r="I131" s="360">
        <v>0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  <c r="AMK131"/>
      <c r="AML131"/>
      <c r="AMM131"/>
      <c r="AMN131"/>
      <c r="AMO131"/>
      <c r="AMP131"/>
      <c r="AMQ131"/>
      <c r="AMR131"/>
      <c r="AMS131"/>
      <c r="AMT131"/>
      <c r="AMU131"/>
      <c r="AMV131"/>
      <c r="AMW131"/>
      <c r="AMX131"/>
      <c r="AMY131"/>
      <c r="AMZ131"/>
      <c r="ANA131"/>
      <c r="ANB131"/>
      <c r="ANC131"/>
      <c r="AND131"/>
      <c r="ANE131"/>
      <c r="ANF131"/>
      <c r="ANG131"/>
      <c r="ANH131"/>
      <c r="ANI131"/>
      <c r="ANJ131"/>
      <c r="ANK131"/>
      <c r="ANL131"/>
      <c r="ANM131"/>
      <c r="ANN131"/>
      <c r="ANO131"/>
      <c r="ANP131"/>
      <c r="ANQ131"/>
      <c r="ANR131"/>
      <c r="ANS131"/>
      <c r="ANT131"/>
      <c r="ANU131"/>
      <c r="ANV131"/>
      <c r="ANW131"/>
      <c r="ANX131"/>
      <c r="ANY131"/>
      <c r="ANZ131"/>
      <c r="AOA131"/>
      <c r="AOB131"/>
      <c r="AOC131"/>
      <c r="AOD131"/>
      <c r="AOE131"/>
      <c r="AOF131"/>
      <c r="AOG131"/>
      <c r="AOH131"/>
      <c r="AOI131"/>
      <c r="AOJ131"/>
      <c r="AOK131"/>
      <c r="AOL131"/>
      <c r="AOM131"/>
      <c r="AON131"/>
      <c r="AOO131"/>
      <c r="AOP131"/>
      <c r="AOQ131"/>
      <c r="AOR131"/>
      <c r="AOS131"/>
      <c r="AOT131"/>
      <c r="AOU131"/>
      <c r="AOV131"/>
      <c r="AOW131"/>
      <c r="AOX131"/>
      <c r="AOY131"/>
      <c r="AOZ131"/>
      <c r="APA131"/>
      <c r="APB131"/>
      <c r="APC131"/>
      <c r="APD131"/>
      <c r="APE131"/>
      <c r="APF131"/>
      <c r="APG131"/>
      <c r="APH131"/>
      <c r="API131"/>
      <c r="APJ131"/>
      <c r="APK131"/>
      <c r="APL131"/>
      <c r="APM131"/>
      <c r="APN131"/>
      <c r="APO131"/>
      <c r="APP131"/>
      <c r="APQ131"/>
      <c r="APR131"/>
      <c r="APS131"/>
      <c r="APT131"/>
      <c r="APU131"/>
      <c r="APV131"/>
      <c r="APW131"/>
      <c r="APX131"/>
      <c r="APY131"/>
      <c r="APZ131"/>
      <c r="AQA131"/>
      <c r="AQB131"/>
      <c r="AQC131"/>
      <c r="AQD131"/>
      <c r="AQE131"/>
      <c r="AQF131"/>
      <c r="AQG131"/>
      <c r="AQH131"/>
      <c r="AQI131"/>
      <c r="AQJ131"/>
      <c r="AQK131"/>
      <c r="AQL131"/>
      <c r="AQM131"/>
      <c r="AQN131"/>
      <c r="AQO131"/>
      <c r="AQP131"/>
      <c r="AQQ131"/>
      <c r="AQR131"/>
      <c r="AQS131"/>
      <c r="AQT131"/>
      <c r="AQU131"/>
      <c r="AQV131"/>
      <c r="AQW131"/>
      <c r="AQX131"/>
      <c r="AQY131"/>
      <c r="AQZ131"/>
      <c r="ARA131"/>
      <c r="ARB131"/>
      <c r="ARC131"/>
      <c r="ARD131"/>
      <c r="ARE131"/>
      <c r="ARF131"/>
      <c r="ARG131"/>
      <c r="ARH131"/>
      <c r="ARI131"/>
      <c r="ARJ131"/>
      <c r="ARK131"/>
      <c r="ARL131"/>
      <c r="ARM131"/>
      <c r="ARN131"/>
      <c r="ARO131"/>
      <c r="ARP131"/>
      <c r="ARQ131"/>
      <c r="ARR131"/>
      <c r="ARS131"/>
      <c r="ART131"/>
      <c r="ARU131"/>
      <c r="ARV131"/>
      <c r="ARW131"/>
      <c r="ARX131"/>
      <c r="ARY131"/>
      <c r="ARZ131"/>
      <c r="ASA131"/>
      <c r="ASB131"/>
      <c r="ASC131"/>
      <c r="ASD131"/>
      <c r="ASE131"/>
      <c r="ASF131"/>
      <c r="ASG131"/>
      <c r="ASH131"/>
      <c r="ASI131"/>
      <c r="ASJ131"/>
      <c r="ASK131"/>
      <c r="ASL131"/>
      <c r="ASM131"/>
      <c r="ASN131"/>
      <c r="ASO131"/>
      <c r="ASP131"/>
      <c r="ASQ131"/>
      <c r="ASR131"/>
      <c r="ASS131"/>
      <c r="AST131"/>
      <c r="ASU131"/>
      <c r="ASV131"/>
      <c r="ASW131"/>
      <c r="ASX131"/>
      <c r="ASY131"/>
      <c r="ASZ131"/>
      <c r="ATA131"/>
      <c r="ATB131"/>
      <c r="ATC131"/>
      <c r="ATD131"/>
      <c r="ATE131"/>
      <c r="ATF131"/>
      <c r="ATG131"/>
      <c r="ATH131"/>
      <c r="ATI131"/>
      <c r="ATJ131"/>
      <c r="ATK131"/>
      <c r="ATL131"/>
      <c r="ATM131"/>
      <c r="ATN131"/>
      <c r="ATO131"/>
      <c r="ATP131"/>
      <c r="ATQ131"/>
      <c r="ATR131"/>
      <c r="ATS131"/>
      <c r="ATT131"/>
      <c r="ATU131"/>
      <c r="ATV131"/>
      <c r="ATW131"/>
      <c r="ATX131"/>
      <c r="ATY131"/>
      <c r="ATZ131"/>
      <c r="AUA131"/>
      <c r="AUB131"/>
      <c r="AUC131"/>
      <c r="AUD131"/>
      <c r="AUE131"/>
      <c r="AUF131"/>
      <c r="AUG131"/>
      <c r="AUH131"/>
      <c r="AUI131"/>
      <c r="AUJ131"/>
      <c r="AUK131"/>
      <c r="AUL131"/>
      <c r="AUM131"/>
      <c r="AUN131"/>
      <c r="AUO131"/>
      <c r="AUP131"/>
      <c r="AUQ131"/>
      <c r="AUR131"/>
      <c r="AUS131"/>
      <c r="AUT131"/>
      <c r="AUU131"/>
      <c r="AUV131"/>
      <c r="AUW131"/>
      <c r="AUX131"/>
      <c r="AUY131"/>
      <c r="AUZ131"/>
      <c r="AVA131"/>
      <c r="AVB131"/>
      <c r="AVC131"/>
      <c r="AVD131"/>
      <c r="AVE131"/>
      <c r="AVF131"/>
      <c r="AVG131"/>
      <c r="AVH131"/>
      <c r="AVI131"/>
      <c r="AVJ131"/>
      <c r="AVK131"/>
      <c r="AVL131"/>
      <c r="AVM131"/>
      <c r="AVN131"/>
      <c r="AVO131"/>
      <c r="AVP131"/>
      <c r="AVQ131"/>
      <c r="AVR131"/>
      <c r="AVS131"/>
      <c r="AVT131"/>
      <c r="AVU131"/>
      <c r="AVV131"/>
      <c r="AVW131"/>
      <c r="AVX131"/>
      <c r="AVY131"/>
      <c r="AVZ131"/>
      <c r="AWA131"/>
      <c r="AWB131"/>
      <c r="AWC131"/>
      <c r="AWD131"/>
      <c r="AWE131"/>
      <c r="AWF131"/>
      <c r="AWG131"/>
      <c r="AWH131"/>
      <c r="AWI131"/>
      <c r="AWJ131"/>
      <c r="AWK131"/>
      <c r="AWL131"/>
      <c r="AWM131"/>
      <c r="AWN131"/>
      <c r="AWO131"/>
      <c r="AWP131"/>
      <c r="AWQ131"/>
      <c r="AWR131"/>
      <c r="AWS131"/>
    </row>
    <row r="132" spans="1:1293" s="59" customFormat="1" x14ac:dyDescent="0.2">
      <c r="A132" s="317"/>
      <c r="B132" s="318">
        <v>32</v>
      </c>
      <c r="C132" s="319"/>
      <c r="D132" s="307" t="s">
        <v>15</v>
      </c>
      <c r="E132" s="309">
        <f>E133+E137+E143+E153+E155</f>
        <v>123428.29</v>
      </c>
      <c r="F132" s="309">
        <v>298795</v>
      </c>
      <c r="G132" s="309">
        <f>SUM(G133,G137,G143,G155)+G153</f>
        <v>102242.09</v>
      </c>
      <c r="H132" s="310">
        <f t="shared" si="20"/>
        <v>82.835215492331628</v>
      </c>
      <c r="I132" s="320">
        <f t="shared" ref="I132:I133" si="21">SUM(G132/F132*100)</f>
        <v>34.218139527100519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  <c r="AMK132"/>
      <c r="AML132"/>
      <c r="AMM132"/>
      <c r="AMN132"/>
      <c r="AMO132"/>
      <c r="AMP132"/>
      <c r="AMQ132"/>
      <c r="AMR132"/>
      <c r="AMS132"/>
      <c r="AMT132"/>
      <c r="AMU132"/>
      <c r="AMV132"/>
      <c r="AMW132"/>
      <c r="AMX132"/>
      <c r="AMY132"/>
      <c r="AMZ132"/>
      <c r="ANA132"/>
      <c r="ANB132"/>
      <c r="ANC132"/>
      <c r="AND132"/>
      <c r="ANE132"/>
      <c r="ANF132"/>
      <c r="ANG132"/>
      <c r="ANH132"/>
      <c r="ANI132"/>
      <c r="ANJ132"/>
      <c r="ANK132"/>
      <c r="ANL132"/>
      <c r="ANM132"/>
      <c r="ANN132"/>
      <c r="ANO132"/>
      <c r="ANP132"/>
      <c r="ANQ132"/>
      <c r="ANR132"/>
      <c r="ANS132"/>
      <c r="ANT132"/>
      <c r="ANU132"/>
      <c r="ANV132"/>
      <c r="ANW132"/>
      <c r="ANX132"/>
      <c r="ANY132"/>
      <c r="ANZ132"/>
      <c r="AOA132"/>
      <c r="AOB132"/>
      <c r="AOC132"/>
      <c r="AOD132"/>
      <c r="AOE132"/>
      <c r="AOF132"/>
      <c r="AOG132"/>
      <c r="AOH132"/>
      <c r="AOI132"/>
      <c r="AOJ132"/>
      <c r="AOK132"/>
      <c r="AOL132"/>
      <c r="AOM132"/>
      <c r="AON132"/>
      <c r="AOO132"/>
      <c r="AOP132"/>
      <c r="AOQ132"/>
      <c r="AOR132"/>
      <c r="AOS132"/>
      <c r="AOT132"/>
      <c r="AOU132"/>
      <c r="AOV132"/>
      <c r="AOW132"/>
      <c r="AOX132"/>
      <c r="AOY132"/>
      <c r="AOZ132"/>
      <c r="APA132"/>
      <c r="APB132"/>
      <c r="APC132"/>
      <c r="APD132"/>
      <c r="APE132"/>
      <c r="APF132"/>
      <c r="APG132"/>
      <c r="APH132"/>
      <c r="API132"/>
      <c r="APJ132"/>
      <c r="APK132"/>
      <c r="APL132"/>
      <c r="APM132"/>
      <c r="APN132"/>
      <c r="APO132"/>
      <c r="APP132"/>
      <c r="APQ132"/>
      <c r="APR132"/>
      <c r="APS132"/>
      <c r="APT132"/>
      <c r="APU132"/>
      <c r="APV132"/>
      <c r="APW132"/>
      <c r="APX132"/>
      <c r="APY132"/>
      <c r="APZ132"/>
      <c r="AQA132"/>
      <c r="AQB132"/>
      <c r="AQC132"/>
      <c r="AQD132"/>
      <c r="AQE132"/>
      <c r="AQF132"/>
      <c r="AQG132"/>
      <c r="AQH132"/>
      <c r="AQI132"/>
      <c r="AQJ132"/>
      <c r="AQK132"/>
      <c r="AQL132"/>
      <c r="AQM132"/>
      <c r="AQN132"/>
      <c r="AQO132"/>
      <c r="AQP132"/>
      <c r="AQQ132"/>
      <c r="AQR132"/>
      <c r="AQS132"/>
      <c r="AQT132"/>
      <c r="AQU132"/>
      <c r="AQV132"/>
      <c r="AQW132"/>
      <c r="AQX132"/>
      <c r="AQY132"/>
      <c r="AQZ132"/>
      <c r="ARA132"/>
      <c r="ARB132"/>
      <c r="ARC132"/>
      <c r="ARD132"/>
      <c r="ARE132"/>
      <c r="ARF132"/>
      <c r="ARG132"/>
      <c r="ARH132"/>
      <c r="ARI132"/>
      <c r="ARJ132"/>
      <c r="ARK132"/>
      <c r="ARL132"/>
      <c r="ARM132"/>
      <c r="ARN132"/>
      <c r="ARO132"/>
      <c r="ARP132"/>
      <c r="ARQ132"/>
      <c r="ARR132"/>
      <c r="ARS132"/>
      <c r="ART132"/>
      <c r="ARU132"/>
      <c r="ARV132"/>
      <c r="ARW132"/>
      <c r="ARX132"/>
      <c r="ARY132"/>
      <c r="ARZ132"/>
      <c r="ASA132"/>
      <c r="ASB132"/>
      <c r="ASC132"/>
      <c r="ASD132"/>
      <c r="ASE132"/>
      <c r="ASF132"/>
      <c r="ASG132"/>
      <c r="ASH132"/>
      <c r="ASI132"/>
      <c r="ASJ132"/>
      <c r="ASK132"/>
      <c r="ASL132"/>
      <c r="ASM132"/>
      <c r="ASN132"/>
      <c r="ASO132"/>
      <c r="ASP132"/>
      <c r="ASQ132"/>
      <c r="ASR132"/>
      <c r="ASS132"/>
      <c r="AST132"/>
      <c r="ASU132"/>
      <c r="ASV132"/>
      <c r="ASW132"/>
      <c r="ASX132"/>
      <c r="ASY132"/>
      <c r="ASZ132"/>
      <c r="ATA132"/>
      <c r="ATB132"/>
      <c r="ATC132"/>
      <c r="ATD132"/>
      <c r="ATE132"/>
      <c r="ATF132"/>
      <c r="ATG132"/>
      <c r="ATH132"/>
      <c r="ATI132"/>
      <c r="ATJ132"/>
      <c r="ATK132"/>
      <c r="ATL132"/>
      <c r="ATM132"/>
      <c r="ATN132"/>
      <c r="ATO132"/>
      <c r="ATP132"/>
      <c r="ATQ132"/>
      <c r="ATR132"/>
      <c r="ATS132"/>
      <c r="ATT132"/>
      <c r="ATU132"/>
      <c r="ATV132"/>
      <c r="ATW132"/>
      <c r="ATX132"/>
      <c r="ATY132"/>
      <c r="ATZ132"/>
      <c r="AUA132"/>
      <c r="AUB132"/>
      <c r="AUC132"/>
      <c r="AUD132"/>
      <c r="AUE132"/>
      <c r="AUF132"/>
      <c r="AUG132"/>
      <c r="AUH132"/>
      <c r="AUI132"/>
      <c r="AUJ132"/>
      <c r="AUK132"/>
      <c r="AUL132"/>
      <c r="AUM132"/>
      <c r="AUN132"/>
      <c r="AUO132"/>
      <c r="AUP132"/>
      <c r="AUQ132"/>
      <c r="AUR132"/>
      <c r="AUS132"/>
      <c r="AUT132"/>
      <c r="AUU132"/>
      <c r="AUV132"/>
      <c r="AUW132"/>
      <c r="AUX132"/>
      <c r="AUY132"/>
      <c r="AUZ132"/>
      <c r="AVA132"/>
      <c r="AVB132"/>
      <c r="AVC132"/>
      <c r="AVD132"/>
      <c r="AVE132"/>
      <c r="AVF132"/>
      <c r="AVG132"/>
      <c r="AVH132"/>
      <c r="AVI132"/>
      <c r="AVJ132"/>
      <c r="AVK132"/>
      <c r="AVL132"/>
      <c r="AVM132"/>
      <c r="AVN132"/>
      <c r="AVO132"/>
      <c r="AVP132"/>
      <c r="AVQ132"/>
      <c r="AVR132"/>
      <c r="AVS132"/>
      <c r="AVT132"/>
      <c r="AVU132"/>
      <c r="AVV132"/>
      <c r="AVW132"/>
      <c r="AVX132"/>
      <c r="AVY132"/>
      <c r="AVZ132"/>
      <c r="AWA132"/>
      <c r="AWB132"/>
      <c r="AWC132"/>
      <c r="AWD132"/>
      <c r="AWE132"/>
      <c r="AWF132"/>
      <c r="AWG132"/>
      <c r="AWH132"/>
      <c r="AWI132"/>
      <c r="AWJ132"/>
      <c r="AWK132"/>
      <c r="AWL132"/>
      <c r="AWM132"/>
      <c r="AWN132"/>
      <c r="AWO132"/>
      <c r="AWP132"/>
      <c r="AWQ132"/>
      <c r="AWR132"/>
      <c r="AWS132"/>
    </row>
    <row r="133" spans="1:1293" s="62" customFormat="1" ht="15.75" customHeight="1" x14ac:dyDescent="0.2">
      <c r="A133" s="184"/>
      <c r="B133" s="193">
        <v>321</v>
      </c>
      <c r="C133" s="186"/>
      <c r="D133" s="191" t="s">
        <v>72</v>
      </c>
      <c r="E133" s="189">
        <f>E134+E135+E136</f>
        <v>16504.48</v>
      </c>
      <c r="F133" s="189">
        <f>SUM(POSEBNI_DIO_!C115)</f>
        <v>22562</v>
      </c>
      <c r="G133" s="189">
        <f>G134+G135+G136</f>
        <v>20342.099999999999</v>
      </c>
      <c r="H133" s="310">
        <f t="shared" si="20"/>
        <v>123.25198976277956</v>
      </c>
      <c r="I133" s="320">
        <f t="shared" si="21"/>
        <v>90.160889992021978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  <c r="AMK133"/>
      <c r="AML133"/>
      <c r="AMM133"/>
      <c r="AMN133"/>
      <c r="AMO133"/>
      <c r="AMP133"/>
      <c r="AMQ133"/>
      <c r="AMR133"/>
      <c r="AMS133"/>
      <c r="AMT133"/>
      <c r="AMU133"/>
      <c r="AMV133"/>
      <c r="AMW133"/>
      <c r="AMX133"/>
      <c r="AMY133"/>
      <c r="AMZ133"/>
      <c r="ANA133"/>
      <c r="ANB133"/>
      <c r="ANC133"/>
      <c r="AND133"/>
      <c r="ANE133"/>
      <c r="ANF133"/>
      <c r="ANG133"/>
      <c r="ANH133"/>
      <c r="ANI133"/>
      <c r="ANJ133"/>
      <c r="ANK133"/>
      <c r="ANL133"/>
      <c r="ANM133"/>
      <c r="ANN133"/>
      <c r="ANO133"/>
      <c r="ANP133"/>
      <c r="ANQ133"/>
      <c r="ANR133"/>
      <c r="ANS133"/>
      <c r="ANT133"/>
      <c r="ANU133"/>
      <c r="ANV133"/>
      <c r="ANW133"/>
      <c r="ANX133"/>
      <c r="ANY133"/>
      <c r="ANZ133"/>
      <c r="AOA133"/>
      <c r="AOB133"/>
      <c r="AOC133"/>
      <c r="AOD133"/>
      <c r="AOE133"/>
      <c r="AOF133"/>
      <c r="AOG133"/>
      <c r="AOH133"/>
      <c r="AOI133"/>
      <c r="AOJ133"/>
      <c r="AOK133"/>
      <c r="AOL133"/>
      <c r="AOM133"/>
      <c r="AON133"/>
      <c r="AOO133"/>
      <c r="AOP133"/>
      <c r="AOQ133"/>
      <c r="AOR133"/>
      <c r="AOS133"/>
      <c r="AOT133"/>
      <c r="AOU133"/>
      <c r="AOV133"/>
      <c r="AOW133"/>
      <c r="AOX133"/>
      <c r="AOY133"/>
      <c r="AOZ133"/>
      <c r="APA133"/>
      <c r="APB133"/>
      <c r="APC133"/>
      <c r="APD133"/>
      <c r="APE133"/>
      <c r="APF133"/>
      <c r="APG133"/>
      <c r="APH133"/>
      <c r="API133"/>
      <c r="APJ133"/>
      <c r="APK133"/>
      <c r="APL133"/>
      <c r="APM133"/>
      <c r="APN133"/>
      <c r="APO133"/>
      <c r="APP133"/>
      <c r="APQ133"/>
      <c r="APR133"/>
      <c r="APS133"/>
      <c r="APT133"/>
      <c r="APU133"/>
      <c r="APV133"/>
      <c r="APW133"/>
      <c r="APX133"/>
      <c r="APY133"/>
      <c r="APZ133"/>
      <c r="AQA133"/>
      <c r="AQB133"/>
      <c r="AQC133"/>
      <c r="AQD133"/>
      <c r="AQE133"/>
      <c r="AQF133"/>
      <c r="AQG133"/>
      <c r="AQH133"/>
      <c r="AQI133"/>
      <c r="AQJ133"/>
      <c r="AQK133"/>
      <c r="AQL133"/>
      <c r="AQM133"/>
      <c r="AQN133"/>
      <c r="AQO133"/>
      <c r="AQP133"/>
      <c r="AQQ133"/>
      <c r="AQR133"/>
      <c r="AQS133"/>
      <c r="AQT133"/>
      <c r="AQU133"/>
      <c r="AQV133"/>
      <c r="AQW133"/>
      <c r="AQX133"/>
      <c r="AQY133"/>
      <c r="AQZ133"/>
      <c r="ARA133"/>
      <c r="ARB133"/>
      <c r="ARC133"/>
      <c r="ARD133"/>
      <c r="ARE133"/>
      <c r="ARF133"/>
      <c r="ARG133"/>
      <c r="ARH133"/>
      <c r="ARI133"/>
      <c r="ARJ133"/>
      <c r="ARK133"/>
      <c r="ARL133"/>
      <c r="ARM133"/>
      <c r="ARN133"/>
      <c r="ARO133"/>
      <c r="ARP133"/>
      <c r="ARQ133"/>
      <c r="ARR133"/>
      <c r="ARS133"/>
      <c r="ART133"/>
      <c r="ARU133"/>
      <c r="ARV133"/>
      <c r="ARW133"/>
      <c r="ARX133"/>
      <c r="ARY133"/>
      <c r="ARZ133"/>
      <c r="ASA133"/>
      <c r="ASB133"/>
      <c r="ASC133"/>
      <c r="ASD133"/>
      <c r="ASE133"/>
      <c r="ASF133"/>
      <c r="ASG133"/>
      <c r="ASH133"/>
      <c r="ASI133"/>
      <c r="ASJ133"/>
      <c r="ASK133"/>
      <c r="ASL133"/>
      <c r="ASM133"/>
      <c r="ASN133"/>
      <c r="ASO133"/>
      <c r="ASP133"/>
      <c r="ASQ133"/>
      <c r="ASR133"/>
      <c r="ASS133"/>
      <c r="AST133"/>
      <c r="ASU133"/>
      <c r="ASV133"/>
      <c r="ASW133"/>
      <c r="ASX133"/>
      <c r="ASY133"/>
      <c r="ASZ133"/>
      <c r="ATA133"/>
      <c r="ATB133"/>
      <c r="ATC133"/>
      <c r="ATD133"/>
      <c r="ATE133"/>
      <c r="ATF133"/>
      <c r="ATG133"/>
      <c r="ATH133"/>
      <c r="ATI133"/>
      <c r="ATJ133"/>
      <c r="ATK133"/>
      <c r="ATL133"/>
      <c r="ATM133"/>
      <c r="ATN133"/>
      <c r="ATO133"/>
      <c r="ATP133"/>
      <c r="ATQ133"/>
      <c r="ATR133"/>
      <c r="ATS133"/>
      <c r="ATT133"/>
      <c r="ATU133"/>
      <c r="ATV133"/>
      <c r="ATW133"/>
      <c r="ATX133"/>
      <c r="ATY133"/>
      <c r="ATZ133"/>
      <c r="AUA133"/>
      <c r="AUB133"/>
      <c r="AUC133"/>
      <c r="AUD133"/>
      <c r="AUE133"/>
      <c r="AUF133"/>
      <c r="AUG133"/>
      <c r="AUH133"/>
      <c r="AUI133"/>
      <c r="AUJ133"/>
      <c r="AUK133"/>
      <c r="AUL133"/>
      <c r="AUM133"/>
      <c r="AUN133"/>
      <c r="AUO133"/>
      <c r="AUP133"/>
      <c r="AUQ133"/>
      <c r="AUR133"/>
      <c r="AUS133"/>
      <c r="AUT133"/>
      <c r="AUU133"/>
      <c r="AUV133"/>
      <c r="AUW133"/>
      <c r="AUX133"/>
      <c r="AUY133"/>
      <c r="AUZ133"/>
      <c r="AVA133"/>
      <c r="AVB133"/>
      <c r="AVC133"/>
      <c r="AVD133"/>
      <c r="AVE133"/>
      <c r="AVF133"/>
      <c r="AVG133"/>
      <c r="AVH133"/>
      <c r="AVI133"/>
      <c r="AVJ133"/>
      <c r="AVK133"/>
      <c r="AVL133"/>
      <c r="AVM133"/>
      <c r="AVN133"/>
      <c r="AVO133"/>
      <c r="AVP133"/>
      <c r="AVQ133"/>
      <c r="AVR133"/>
      <c r="AVS133"/>
      <c r="AVT133"/>
      <c r="AVU133"/>
      <c r="AVV133"/>
      <c r="AVW133"/>
      <c r="AVX133"/>
      <c r="AVY133"/>
      <c r="AVZ133"/>
      <c r="AWA133"/>
      <c r="AWB133"/>
      <c r="AWC133"/>
      <c r="AWD133"/>
      <c r="AWE133"/>
      <c r="AWF133"/>
      <c r="AWG133"/>
      <c r="AWH133"/>
      <c r="AWI133"/>
      <c r="AWJ133"/>
      <c r="AWK133"/>
      <c r="AWL133"/>
      <c r="AWM133"/>
      <c r="AWN133"/>
      <c r="AWO133"/>
      <c r="AWP133"/>
      <c r="AWQ133"/>
      <c r="AWR133"/>
      <c r="AWS133"/>
    </row>
    <row r="134" spans="1:1293" s="59" customFormat="1" x14ac:dyDescent="0.2">
      <c r="A134" s="296"/>
      <c r="B134" s="331" t="s">
        <v>100</v>
      </c>
      <c r="C134" s="233"/>
      <c r="D134" s="187" t="s">
        <v>101</v>
      </c>
      <c r="E134" s="294">
        <v>10817.44</v>
      </c>
      <c r="F134" s="294">
        <v>0</v>
      </c>
      <c r="G134" s="294">
        <v>15930.42</v>
      </c>
      <c r="H134" s="359">
        <f t="shared" si="20"/>
        <v>147.26608143886168</v>
      </c>
      <c r="I134" s="360">
        <v>0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  <c r="AMK134"/>
      <c r="AML134"/>
      <c r="AMM134"/>
      <c r="AMN134"/>
      <c r="AMO134"/>
      <c r="AMP134"/>
      <c r="AMQ134"/>
      <c r="AMR134"/>
      <c r="AMS134"/>
      <c r="AMT134"/>
      <c r="AMU134"/>
      <c r="AMV134"/>
      <c r="AMW134"/>
      <c r="AMX134"/>
      <c r="AMY134"/>
      <c r="AMZ134"/>
      <c r="ANA134"/>
      <c r="ANB134"/>
      <c r="ANC134"/>
      <c r="AND134"/>
      <c r="ANE134"/>
      <c r="ANF134"/>
      <c r="ANG134"/>
      <c r="ANH134"/>
      <c r="ANI134"/>
      <c r="ANJ134"/>
      <c r="ANK134"/>
      <c r="ANL134"/>
      <c r="ANM134"/>
      <c r="ANN134"/>
      <c r="ANO134"/>
      <c r="ANP134"/>
      <c r="ANQ134"/>
      <c r="ANR134"/>
      <c r="ANS134"/>
      <c r="ANT134"/>
      <c r="ANU134"/>
      <c r="ANV134"/>
      <c r="ANW134"/>
      <c r="ANX134"/>
      <c r="ANY134"/>
      <c r="ANZ134"/>
      <c r="AOA134"/>
      <c r="AOB134"/>
      <c r="AOC134"/>
      <c r="AOD134"/>
      <c r="AOE134"/>
      <c r="AOF134"/>
      <c r="AOG134"/>
      <c r="AOH134"/>
      <c r="AOI134"/>
      <c r="AOJ134"/>
      <c r="AOK134"/>
      <c r="AOL134"/>
      <c r="AOM134"/>
      <c r="AON134"/>
      <c r="AOO134"/>
      <c r="AOP134"/>
      <c r="AOQ134"/>
      <c r="AOR134"/>
      <c r="AOS134"/>
      <c r="AOT134"/>
      <c r="AOU134"/>
      <c r="AOV134"/>
      <c r="AOW134"/>
      <c r="AOX134"/>
      <c r="AOY134"/>
      <c r="AOZ134"/>
      <c r="APA134"/>
      <c r="APB134"/>
      <c r="APC134"/>
      <c r="APD134"/>
      <c r="APE134"/>
      <c r="APF134"/>
      <c r="APG134"/>
      <c r="APH134"/>
      <c r="API134"/>
      <c r="APJ134"/>
      <c r="APK134"/>
      <c r="APL134"/>
      <c r="APM134"/>
      <c r="APN134"/>
      <c r="APO134"/>
      <c r="APP134"/>
      <c r="APQ134"/>
      <c r="APR134"/>
      <c r="APS134"/>
      <c r="APT134"/>
      <c r="APU134"/>
      <c r="APV134"/>
      <c r="APW134"/>
      <c r="APX134"/>
      <c r="APY134"/>
      <c r="APZ134"/>
      <c r="AQA134"/>
      <c r="AQB134"/>
      <c r="AQC134"/>
      <c r="AQD134"/>
      <c r="AQE134"/>
      <c r="AQF134"/>
      <c r="AQG134"/>
      <c r="AQH134"/>
      <c r="AQI134"/>
      <c r="AQJ134"/>
      <c r="AQK134"/>
      <c r="AQL134"/>
      <c r="AQM134"/>
      <c r="AQN134"/>
      <c r="AQO134"/>
      <c r="AQP134"/>
      <c r="AQQ134"/>
      <c r="AQR134"/>
      <c r="AQS134"/>
      <c r="AQT134"/>
      <c r="AQU134"/>
      <c r="AQV134"/>
      <c r="AQW134"/>
      <c r="AQX134"/>
      <c r="AQY134"/>
      <c r="AQZ134"/>
      <c r="ARA134"/>
      <c r="ARB134"/>
      <c r="ARC134"/>
      <c r="ARD134"/>
      <c r="ARE134"/>
      <c r="ARF134"/>
      <c r="ARG134"/>
      <c r="ARH134"/>
      <c r="ARI134"/>
      <c r="ARJ134"/>
      <c r="ARK134"/>
      <c r="ARL134"/>
      <c r="ARM134"/>
      <c r="ARN134"/>
      <c r="ARO134"/>
      <c r="ARP134"/>
      <c r="ARQ134"/>
      <c r="ARR134"/>
      <c r="ARS134"/>
      <c r="ART134"/>
      <c r="ARU134"/>
      <c r="ARV134"/>
      <c r="ARW134"/>
      <c r="ARX134"/>
      <c r="ARY134"/>
      <c r="ARZ134"/>
      <c r="ASA134"/>
      <c r="ASB134"/>
      <c r="ASC134"/>
      <c r="ASD134"/>
      <c r="ASE134"/>
      <c r="ASF134"/>
      <c r="ASG134"/>
      <c r="ASH134"/>
      <c r="ASI134"/>
      <c r="ASJ134"/>
      <c r="ASK134"/>
      <c r="ASL134"/>
      <c r="ASM134"/>
      <c r="ASN134"/>
      <c r="ASO134"/>
      <c r="ASP134"/>
      <c r="ASQ134"/>
      <c r="ASR134"/>
      <c r="ASS134"/>
      <c r="AST134"/>
      <c r="ASU134"/>
      <c r="ASV134"/>
      <c r="ASW134"/>
      <c r="ASX134"/>
      <c r="ASY134"/>
      <c r="ASZ134"/>
      <c r="ATA134"/>
      <c r="ATB134"/>
      <c r="ATC134"/>
      <c r="ATD134"/>
      <c r="ATE134"/>
      <c r="ATF134"/>
      <c r="ATG134"/>
      <c r="ATH134"/>
      <c r="ATI134"/>
      <c r="ATJ134"/>
      <c r="ATK134"/>
      <c r="ATL134"/>
      <c r="ATM134"/>
      <c r="ATN134"/>
      <c r="ATO134"/>
      <c r="ATP134"/>
      <c r="ATQ134"/>
      <c r="ATR134"/>
      <c r="ATS134"/>
      <c r="ATT134"/>
      <c r="ATU134"/>
      <c r="ATV134"/>
      <c r="ATW134"/>
      <c r="ATX134"/>
      <c r="ATY134"/>
      <c r="ATZ134"/>
      <c r="AUA134"/>
      <c r="AUB134"/>
      <c r="AUC134"/>
      <c r="AUD134"/>
      <c r="AUE134"/>
      <c r="AUF134"/>
      <c r="AUG134"/>
      <c r="AUH134"/>
      <c r="AUI134"/>
      <c r="AUJ134"/>
      <c r="AUK134"/>
      <c r="AUL134"/>
      <c r="AUM134"/>
      <c r="AUN134"/>
      <c r="AUO134"/>
      <c r="AUP134"/>
      <c r="AUQ134"/>
      <c r="AUR134"/>
      <c r="AUS134"/>
      <c r="AUT134"/>
      <c r="AUU134"/>
      <c r="AUV134"/>
      <c r="AUW134"/>
      <c r="AUX134"/>
      <c r="AUY134"/>
      <c r="AUZ134"/>
      <c r="AVA134"/>
      <c r="AVB134"/>
      <c r="AVC134"/>
      <c r="AVD134"/>
      <c r="AVE134"/>
      <c r="AVF134"/>
      <c r="AVG134"/>
      <c r="AVH134"/>
      <c r="AVI134"/>
      <c r="AVJ134"/>
      <c r="AVK134"/>
      <c r="AVL134"/>
      <c r="AVM134"/>
      <c r="AVN134"/>
      <c r="AVO134"/>
      <c r="AVP134"/>
      <c r="AVQ134"/>
      <c r="AVR134"/>
      <c r="AVS134"/>
      <c r="AVT134"/>
      <c r="AVU134"/>
      <c r="AVV134"/>
      <c r="AVW134"/>
      <c r="AVX134"/>
      <c r="AVY134"/>
      <c r="AVZ134"/>
      <c r="AWA134"/>
      <c r="AWB134"/>
      <c r="AWC134"/>
      <c r="AWD134"/>
      <c r="AWE134"/>
      <c r="AWF134"/>
      <c r="AWG134"/>
      <c r="AWH134"/>
      <c r="AWI134"/>
      <c r="AWJ134"/>
      <c r="AWK134"/>
      <c r="AWL134"/>
      <c r="AWM134"/>
      <c r="AWN134"/>
      <c r="AWO134"/>
      <c r="AWP134"/>
      <c r="AWQ134"/>
      <c r="AWR134"/>
      <c r="AWS134"/>
    </row>
    <row r="135" spans="1:1293" s="59" customFormat="1" ht="30" customHeight="1" x14ac:dyDescent="0.2">
      <c r="A135" s="296"/>
      <c r="B135" s="331" t="s">
        <v>102</v>
      </c>
      <c r="C135" s="233"/>
      <c r="D135" s="195" t="s">
        <v>78</v>
      </c>
      <c r="E135" s="294">
        <v>844.24</v>
      </c>
      <c r="F135" s="294">
        <v>0</v>
      </c>
      <c r="G135" s="294">
        <v>823.47</v>
      </c>
      <c r="H135" s="359">
        <f t="shared" ref="H135:H168" si="22">SUM(G135/E135*100)</f>
        <v>97.539799109258027</v>
      </c>
      <c r="I135" s="360">
        <v>0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  <c r="AMK135"/>
      <c r="AML135"/>
      <c r="AMM135"/>
      <c r="AMN135"/>
      <c r="AMO135"/>
      <c r="AMP135"/>
      <c r="AMQ135"/>
      <c r="AMR135"/>
      <c r="AMS135"/>
      <c r="AMT135"/>
      <c r="AMU135"/>
      <c r="AMV135"/>
      <c r="AMW135"/>
      <c r="AMX135"/>
      <c r="AMY135"/>
      <c r="AMZ135"/>
      <c r="ANA135"/>
      <c r="ANB135"/>
      <c r="ANC135"/>
      <c r="AND135"/>
      <c r="ANE135"/>
      <c r="ANF135"/>
      <c r="ANG135"/>
      <c r="ANH135"/>
      <c r="ANI135"/>
      <c r="ANJ135"/>
      <c r="ANK135"/>
      <c r="ANL135"/>
      <c r="ANM135"/>
      <c r="ANN135"/>
      <c r="ANO135"/>
      <c r="ANP135"/>
      <c r="ANQ135"/>
      <c r="ANR135"/>
      <c r="ANS135"/>
      <c r="ANT135"/>
      <c r="ANU135"/>
      <c r="ANV135"/>
      <c r="ANW135"/>
      <c r="ANX135"/>
      <c r="ANY135"/>
      <c r="ANZ135"/>
      <c r="AOA135"/>
      <c r="AOB135"/>
      <c r="AOC135"/>
      <c r="AOD135"/>
      <c r="AOE135"/>
      <c r="AOF135"/>
      <c r="AOG135"/>
      <c r="AOH135"/>
      <c r="AOI135"/>
      <c r="AOJ135"/>
      <c r="AOK135"/>
      <c r="AOL135"/>
      <c r="AOM135"/>
      <c r="AON135"/>
      <c r="AOO135"/>
      <c r="AOP135"/>
      <c r="AOQ135"/>
      <c r="AOR135"/>
      <c r="AOS135"/>
      <c r="AOT135"/>
      <c r="AOU135"/>
      <c r="AOV135"/>
      <c r="AOW135"/>
      <c r="AOX135"/>
      <c r="AOY135"/>
      <c r="AOZ135"/>
      <c r="APA135"/>
      <c r="APB135"/>
      <c r="APC135"/>
      <c r="APD135"/>
      <c r="APE135"/>
      <c r="APF135"/>
      <c r="APG135"/>
      <c r="APH135"/>
      <c r="API135"/>
      <c r="APJ135"/>
      <c r="APK135"/>
      <c r="APL135"/>
      <c r="APM135"/>
      <c r="APN135"/>
      <c r="APO135"/>
      <c r="APP135"/>
      <c r="APQ135"/>
      <c r="APR135"/>
      <c r="APS135"/>
      <c r="APT135"/>
      <c r="APU135"/>
      <c r="APV135"/>
      <c r="APW135"/>
      <c r="APX135"/>
      <c r="APY135"/>
      <c r="APZ135"/>
      <c r="AQA135"/>
      <c r="AQB135"/>
      <c r="AQC135"/>
      <c r="AQD135"/>
      <c r="AQE135"/>
      <c r="AQF135"/>
      <c r="AQG135"/>
      <c r="AQH135"/>
      <c r="AQI135"/>
      <c r="AQJ135"/>
      <c r="AQK135"/>
      <c r="AQL135"/>
      <c r="AQM135"/>
      <c r="AQN135"/>
      <c r="AQO135"/>
      <c r="AQP135"/>
      <c r="AQQ135"/>
      <c r="AQR135"/>
      <c r="AQS135"/>
      <c r="AQT135"/>
      <c r="AQU135"/>
      <c r="AQV135"/>
      <c r="AQW135"/>
      <c r="AQX135"/>
      <c r="AQY135"/>
      <c r="AQZ135"/>
      <c r="ARA135"/>
      <c r="ARB135"/>
      <c r="ARC135"/>
      <c r="ARD135"/>
      <c r="ARE135"/>
      <c r="ARF135"/>
      <c r="ARG135"/>
      <c r="ARH135"/>
      <c r="ARI135"/>
      <c r="ARJ135"/>
      <c r="ARK135"/>
      <c r="ARL135"/>
      <c r="ARM135"/>
      <c r="ARN135"/>
      <c r="ARO135"/>
      <c r="ARP135"/>
      <c r="ARQ135"/>
      <c r="ARR135"/>
      <c r="ARS135"/>
      <c r="ART135"/>
      <c r="ARU135"/>
      <c r="ARV135"/>
      <c r="ARW135"/>
      <c r="ARX135"/>
      <c r="ARY135"/>
      <c r="ARZ135"/>
      <c r="ASA135"/>
      <c r="ASB135"/>
      <c r="ASC135"/>
      <c r="ASD135"/>
      <c r="ASE135"/>
      <c r="ASF135"/>
      <c r="ASG135"/>
      <c r="ASH135"/>
      <c r="ASI135"/>
      <c r="ASJ135"/>
      <c r="ASK135"/>
      <c r="ASL135"/>
      <c r="ASM135"/>
      <c r="ASN135"/>
      <c r="ASO135"/>
      <c r="ASP135"/>
      <c r="ASQ135"/>
      <c r="ASR135"/>
      <c r="ASS135"/>
      <c r="AST135"/>
      <c r="ASU135"/>
      <c r="ASV135"/>
      <c r="ASW135"/>
      <c r="ASX135"/>
      <c r="ASY135"/>
      <c r="ASZ135"/>
      <c r="ATA135"/>
      <c r="ATB135"/>
      <c r="ATC135"/>
      <c r="ATD135"/>
      <c r="ATE135"/>
      <c r="ATF135"/>
      <c r="ATG135"/>
      <c r="ATH135"/>
      <c r="ATI135"/>
      <c r="ATJ135"/>
      <c r="ATK135"/>
      <c r="ATL135"/>
      <c r="ATM135"/>
      <c r="ATN135"/>
      <c r="ATO135"/>
      <c r="ATP135"/>
      <c r="ATQ135"/>
      <c r="ATR135"/>
      <c r="ATS135"/>
      <c r="ATT135"/>
      <c r="ATU135"/>
      <c r="ATV135"/>
      <c r="ATW135"/>
      <c r="ATX135"/>
      <c r="ATY135"/>
      <c r="ATZ135"/>
      <c r="AUA135"/>
      <c r="AUB135"/>
      <c r="AUC135"/>
      <c r="AUD135"/>
      <c r="AUE135"/>
      <c r="AUF135"/>
      <c r="AUG135"/>
      <c r="AUH135"/>
      <c r="AUI135"/>
      <c r="AUJ135"/>
      <c r="AUK135"/>
      <c r="AUL135"/>
      <c r="AUM135"/>
      <c r="AUN135"/>
      <c r="AUO135"/>
      <c r="AUP135"/>
      <c r="AUQ135"/>
      <c r="AUR135"/>
      <c r="AUS135"/>
      <c r="AUT135"/>
      <c r="AUU135"/>
      <c r="AUV135"/>
      <c r="AUW135"/>
      <c r="AUX135"/>
      <c r="AUY135"/>
      <c r="AUZ135"/>
      <c r="AVA135"/>
      <c r="AVB135"/>
      <c r="AVC135"/>
      <c r="AVD135"/>
      <c r="AVE135"/>
      <c r="AVF135"/>
      <c r="AVG135"/>
      <c r="AVH135"/>
      <c r="AVI135"/>
      <c r="AVJ135"/>
      <c r="AVK135"/>
      <c r="AVL135"/>
      <c r="AVM135"/>
      <c r="AVN135"/>
      <c r="AVO135"/>
      <c r="AVP135"/>
      <c r="AVQ135"/>
      <c r="AVR135"/>
      <c r="AVS135"/>
      <c r="AVT135"/>
      <c r="AVU135"/>
      <c r="AVV135"/>
      <c r="AVW135"/>
      <c r="AVX135"/>
      <c r="AVY135"/>
      <c r="AVZ135"/>
      <c r="AWA135"/>
      <c r="AWB135"/>
      <c r="AWC135"/>
      <c r="AWD135"/>
      <c r="AWE135"/>
      <c r="AWF135"/>
      <c r="AWG135"/>
      <c r="AWH135"/>
      <c r="AWI135"/>
      <c r="AWJ135"/>
      <c r="AWK135"/>
      <c r="AWL135"/>
      <c r="AWM135"/>
      <c r="AWN135"/>
      <c r="AWO135"/>
      <c r="AWP135"/>
      <c r="AWQ135"/>
      <c r="AWR135"/>
      <c r="AWS135"/>
    </row>
    <row r="136" spans="1:1293" s="59" customFormat="1" ht="15" customHeight="1" x14ac:dyDescent="0.2">
      <c r="A136" s="296"/>
      <c r="B136" s="331">
        <v>3213</v>
      </c>
      <c r="C136" s="233"/>
      <c r="D136" s="195" t="s">
        <v>79</v>
      </c>
      <c r="E136" s="294">
        <v>4842.8</v>
      </c>
      <c r="F136" s="294">
        <v>0</v>
      </c>
      <c r="G136" s="294">
        <v>3588.21</v>
      </c>
      <c r="H136" s="359">
        <f t="shared" si="22"/>
        <v>74.093706120426191</v>
      </c>
      <c r="I136" s="360">
        <v>0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  <c r="AMK136"/>
      <c r="AML136"/>
      <c r="AMM136"/>
      <c r="AMN136"/>
      <c r="AMO136"/>
      <c r="AMP136"/>
      <c r="AMQ136"/>
      <c r="AMR136"/>
      <c r="AMS136"/>
      <c r="AMT136"/>
      <c r="AMU136"/>
      <c r="AMV136"/>
      <c r="AMW136"/>
      <c r="AMX136"/>
      <c r="AMY136"/>
      <c r="AMZ136"/>
      <c r="ANA136"/>
      <c r="ANB136"/>
      <c r="ANC136"/>
      <c r="AND136"/>
      <c r="ANE136"/>
      <c r="ANF136"/>
      <c r="ANG136"/>
      <c r="ANH136"/>
      <c r="ANI136"/>
      <c r="ANJ136"/>
      <c r="ANK136"/>
      <c r="ANL136"/>
      <c r="ANM136"/>
      <c r="ANN136"/>
      <c r="ANO136"/>
      <c r="ANP136"/>
      <c r="ANQ136"/>
      <c r="ANR136"/>
      <c r="ANS136"/>
      <c r="ANT136"/>
      <c r="ANU136"/>
      <c r="ANV136"/>
      <c r="ANW136"/>
      <c r="ANX136"/>
      <c r="ANY136"/>
      <c r="ANZ136"/>
      <c r="AOA136"/>
      <c r="AOB136"/>
      <c r="AOC136"/>
      <c r="AOD136"/>
      <c r="AOE136"/>
      <c r="AOF136"/>
      <c r="AOG136"/>
      <c r="AOH136"/>
      <c r="AOI136"/>
      <c r="AOJ136"/>
      <c r="AOK136"/>
      <c r="AOL136"/>
      <c r="AOM136"/>
      <c r="AON136"/>
      <c r="AOO136"/>
      <c r="AOP136"/>
      <c r="AOQ136"/>
      <c r="AOR136"/>
      <c r="AOS136"/>
      <c r="AOT136"/>
      <c r="AOU136"/>
      <c r="AOV136"/>
      <c r="AOW136"/>
      <c r="AOX136"/>
      <c r="AOY136"/>
      <c r="AOZ136"/>
      <c r="APA136"/>
      <c r="APB136"/>
      <c r="APC136"/>
      <c r="APD136"/>
      <c r="APE136"/>
      <c r="APF136"/>
      <c r="APG136"/>
      <c r="APH136"/>
      <c r="API136"/>
      <c r="APJ136"/>
      <c r="APK136"/>
      <c r="APL136"/>
      <c r="APM136"/>
      <c r="APN136"/>
      <c r="APO136"/>
      <c r="APP136"/>
      <c r="APQ136"/>
      <c r="APR136"/>
      <c r="APS136"/>
      <c r="APT136"/>
      <c r="APU136"/>
      <c r="APV136"/>
      <c r="APW136"/>
      <c r="APX136"/>
      <c r="APY136"/>
      <c r="APZ136"/>
      <c r="AQA136"/>
      <c r="AQB136"/>
      <c r="AQC136"/>
      <c r="AQD136"/>
      <c r="AQE136"/>
      <c r="AQF136"/>
      <c r="AQG136"/>
      <c r="AQH136"/>
      <c r="AQI136"/>
      <c r="AQJ136"/>
      <c r="AQK136"/>
      <c r="AQL136"/>
      <c r="AQM136"/>
      <c r="AQN136"/>
      <c r="AQO136"/>
      <c r="AQP136"/>
      <c r="AQQ136"/>
      <c r="AQR136"/>
      <c r="AQS136"/>
      <c r="AQT136"/>
      <c r="AQU136"/>
      <c r="AQV136"/>
      <c r="AQW136"/>
      <c r="AQX136"/>
      <c r="AQY136"/>
      <c r="AQZ136"/>
      <c r="ARA136"/>
      <c r="ARB136"/>
      <c r="ARC136"/>
      <c r="ARD136"/>
      <c r="ARE136"/>
      <c r="ARF136"/>
      <c r="ARG136"/>
      <c r="ARH136"/>
      <c r="ARI136"/>
      <c r="ARJ136"/>
      <c r="ARK136"/>
      <c r="ARL136"/>
      <c r="ARM136"/>
      <c r="ARN136"/>
      <c r="ARO136"/>
      <c r="ARP136"/>
      <c r="ARQ136"/>
      <c r="ARR136"/>
      <c r="ARS136"/>
      <c r="ART136"/>
      <c r="ARU136"/>
      <c r="ARV136"/>
      <c r="ARW136"/>
      <c r="ARX136"/>
      <c r="ARY136"/>
      <c r="ARZ136"/>
      <c r="ASA136"/>
      <c r="ASB136"/>
      <c r="ASC136"/>
      <c r="ASD136"/>
      <c r="ASE136"/>
      <c r="ASF136"/>
      <c r="ASG136"/>
      <c r="ASH136"/>
      <c r="ASI136"/>
      <c r="ASJ136"/>
      <c r="ASK136"/>
      <c r="ASL136"/>
      <c r="ASM136"/>
      <c r="ASN136"/>
      <c r="ASO136"/>
      <c r="ASP136"/>
      <c r="ASQ136"/>
      <c r="ASR136"/>
      <c r="ASS136"/>
      <c r="AST136"/>
      <c r="ASU136"/>
      <c r="ASV136"/>
      <c r="ASW136"/>
      <c r="ASX136"/>
      <c r="ASY136"/>
      <c r="ASZ136"/>
      <c r="ATA136"/>
      <c r="ATB136"/>
      <c r="ATC136"/>
      <c r="ATD136"/>
      <c r="ATE136"/>
      <c r="ATF136"/>
      <c r="ATG136"/>
      <c r="ATH136"/>
      <c r="ATI136"/>
      <c r="ATJ136"/>
      <c r="ATK136"/>
      <c r="ATL136"/>
      <c r="ATM136"/>
      <c r="ATN136"/>
      <c r="ATO136"/>
      <c r="ATP136"/>
      <c r="ATQ136"/>
      <c r="ATR136"/>
      <c r="ATS136"/>
      <c r="ATT136"/>
      <c r="ATU136"/>
      <c r="ATV136"/>
      <c r="ATW136"/>
      <c r="ATX136"/>
      <c r="ATY136"/>
      <c r="ATZ136"/>
      <c r="AUA136"/>
      <c r="AUB136"/>
      <c r="AUC136"/>
      <c r="AUD136"/>
      <c r="AUE136"/>
      <c r="AUF136"/>
      <c r="AUG136"/>
      <c r="AUH136"/>
      <c r="AUI136"/>
      <c r="AUJ136"/>
      <c r="AUK136"/>
      <c r="AUL136"/>
      <c r="AUM136"/>
      <c r="AUN136"/>
      <c r="AUO136"/>
      <c r="AUP136"/>
      <c r="AUQ136"/>
      <c r="AUR136"/>
      <c r="AUS136"/>
      <c r="AUT136"/>
      <c r="AUU136"/>
      <c r="AUV136"/>
      <c r="AUW136"/>
      <c r="AUX136"/>
      <c r="AUY136"/>
      <c r="AUZ136"/>
      <c r="AVA136"/>
      <c r="AVB136"/>
      <c r="AVC136"/>
      <c r="AVD136"/>
      <c r="AVE136"/>
      <c r="AVF136"/>
      <c r="AVG136"/>
      <c r="AVH136"/>
      <c r="AVI136"/>
      <c r="AVJ136"/>
      <c r="AVK136"/>
      <c r="AVL136"/>
      <c r="AVM136"/>
      <c r="AVN136"/>
      <c r="AVO136"/>
      <c r="AVP136"/>
      <c r="AVQ136"/>
      <c r="AVR136"/>
      <c r="AVS136"/>
      <c r="AVT136"/>
      <c r="AVU136"/>
      <c r="AVV136"/>
      <c r="AVW136"/>
      <c r="AVX136"/>
      <c r="AVY136"/>
      <c r="AVZ136"/>
      <c r="AWA136"/>
      <c r="AWB136"/>
      <c r="AWC136"/>
      <c r="AWD136"/>
      <c r="AWE136"/>
      <c r="AWF136"/>
      <c r="AWG136"/>
      <c r="AWH136"/>
      <c r="AWI136"/>
      <c r="AWJ136"/>
      <c r="AWK136"/>
      <c r="AWL136"/>
      <c r="AWM136"/>
      <c r="AWN136"/>
      <c r="AWO136"/>
      <c r="AWP136"/>
      <c r="AWQ136"/>
      <c r="AWR136"/>
      <c r="AWS136"/>
    </row>
    <row r="137" spans="1:1293" s="59" customFormat="1" x14ac:dyDescent="0.2">
      <c r="A137" s="184"/>
      <c r="B137" s="193">
        <v>322</v>
      </c>
      <c r="C137" s="186"/>
      <c r="D137" s="191" t="s">
        <v>73</v>
      </c>
      <c r="E137" s="189">
        <f>E138+E139+E140+E141+E142</f>
        <v>8732.8000000000011</v>
      </c>
      <c r="F137" s="189">
        <f>SUM(POSEBNI_DIO_!C119)</f>
        <v>67374</v>
      </c>
      <c r="G137" s="299">
        <f>G138+G139+G140+G141+G142</f>
        <v>11321.710000000001</v>
      </c>
      <c r="H137" s="310">
        <f t="shared" si="22"/>
        <v>129.64581806522534</v>
      </c>
      <c r="I137" s="320">
        <f t="shared" ref="I137:I162" si="23">SUM(G137/F137*100)</f>
        <v>16.80427167750171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  <c r="AMK137"/>
      <c r="AML137"/>
      <c r="AMM137"/>
      <c r="AMN137"/>
      <c r="AMO137"/>
      <c r="AMP137"/>
      <c r="AMQ137"/>
      <c r="AMR137"/>
      <c r="AMS137"/>
      <c r="AMT137"/>
      <c r="AMU137"/>
      <c r="AMV137"/>
      <c r="AMW137"/>
      <c r="AMX137"/>
      <c r="AMY137"/>
      <c r="AMZ137"/>
      <c r="ANA137"/>
      <c r="ANB137"/>
      <c r="ANC137"/>
      <c r="AND137"/>
      <c r="ANE137"/>
      <c r="ANF137"/>
      <c r="ANG137"/>
      <c r="ANH137"/>
      <c r="ANI137"/>
      <c r="ANJ137"/>
      <c r="ANK137"/>
      <c r="ANL137"/>
      <c r="ANM137"/>
      <c r="ANN137"/>
      <c r="ANO137"/>
      <c r="ANP137"/>
      <c r="ANQ137"/>
      <c r="ANR137"/>
      <c r="ANS137"/>
      <c r="ANT137"/>
      <c r="ANU137"/>
      <c r="ANV137"/>
      <c r="ANW137"/>
      <c r="ANX137"/>
      <c r="ANY137"/>
      <c r="ANZ137"/>
      <c r="AOA137"/>
      <c r="AOB137"/>
      <c r="AOC137"/>
      <c r="AOD137"/>
      <c r="AOE137"/>
      <c r="AOF137"/>
      <c r="AOG137"/>
      <c r="AOH137"/>
      <c r="AOI137"/>
      <c r="AOJ137"/>
      <c r="AOK137"/>
      <c r="AOL137"/>
      <c r="AOM137"/>
      <c r="AON137"/>
      <c r="AOO137"/>
      <c r="AOP137"/>
      <c r="AOQ137"/>
      <c r="AOR137"/>
      <c r="AOS137"/>
      <c r="AOT137"/>
      <c r="AOU137"/>
      <c r="AOV137"/>
      <c r="AOW137"/>
      <c r="AOX137"/>
      <c r="AOY137"/>
      <c r="AOZ137"/>
      <c r="APA137"/>
      <c r="APB137"/>
      <c r="APC137"/>
      <c r="APD137"/>
      <c r="APE137"/>
      <c r="APF137"/>
      <c r="APG137"/>
      <c r="APH137"/>
      <c r="API137"/>
      <c r="APJ137"/>
      <c r="APK137"/>
      <c r="APL137"/>
      <c r="APM137"/>
      <c r="APN137"/>
      <c r="APO137"/>
      <c r="APP137"/>
      <c r="APQ137"/>
      <c r="APR137"/>
      <c r="APS137"/>
      <c r="APT137"/>
      <c r="APU137"/>
      <c r="APV137"/>
      <c r="APW137"/>
      <c r="APX137"/>
      <c r="APY137"/>
      <c r="APZ137"/>
      <c r="AQA137"/>
      <c r="AQB137"/>
      <c r="AQC137"/>
      <c r="AQD137"/>
      <c r="AQE137"/>
      <c r="AQF137"/>
      <c r="AQG137"/>
      <c r="AQH137"/>
      <c r="AQI137"/>
      <c r="AQJ137"/>
      <c r="AQK137"/>
      <c r="AQL137"/>
      <c r="AQM137"/>
      <c r="AQN137"/>
      <c r="AQO137"/>
      <c r="AQP137"/>
      <c r="AQQ137"/>
      <c r="AQR137"/>
      <c r="AQS137"/>
      <c r="AQT137"/>
      <c r="AQU137"/>
      <c r="AQV137"/>
      <c r="AQW137"/>
      <c r="AQX137"/>
      <c r="AQY137"/>
      <c r="AQZ137"/>
      <c r="ARA137"/>
      <c r="ARB137"/>
      <c r="ARC137"/>
      <c r="ARD137"/>
      <c r="ARE137"/>
      <c r="ARF137"/>
      <c r="ARG137"/>
      <c r="ARH137"/>
      <c r="ARI137"/>
      <c r="ARJ137"/>
      <c r="ARK137"/>
      <c r="ARL137"/>
      <c r="ARM137"/>
      <c r="ARN137"/>
      <c r="ARO137"/>
      <c r="ARP137"/>
      <c r="ARQ137"/>
      <c r="ARR137"/>
      <c r="ARS137"/>
      <c r="ART137"/>
      <c r="ARU137"/>
      <c r="ARV137"/>
      <c r="ARW137"/>
      <c r="ARX137"/>
      <c r="ARY137"/>
      <c r="ARZ137"/>
      <c r="ASA137"/>
      <c r="ASB137"/>
      <c r="ASC137"/>
      <c r="ASD137"/>
      <c r="ASE137"/>
      <c r="ASF137"/>
      <c r="ASG137"/>
      <c r="ASH137"/>
      <c r="ASI137"/>
      <c r="ASJ137"/>
      <c r="ASK137"/>
      <c r="ASL137"/>
      <c r="ASM137"/>
      <c r="ASN137"/>
      <c r="ASO137"/>
      <c r="ASP137"/>
      <c r="ASQ137"/>
      <c r="ASR137"/>
      <c r="ASS137"/>
      <c r="AST137"/>
      <c r="ASU137"/>
      <c r="ASV137"/>
      <c r="ASW137"/>
      <c r="ASX137"/>
      <c r="ASY137"/>
      <c r="ASZ137"/>
      <c r="ATA137"/>
      <c r="ATB137"/>
      <c r="ATC137"/>
      <c r="ATD137"/>
      <c r="ATE137"/>
      <c r="ATF137"/>
      <c r="ATG137"/>
      <c r="ATH137"/>
      <c r="ATI137"/>
      <c r="ATJ137"/>
      <c r="ATK137"/>
      <c r="ATL137"/>
      <c r="ATM137"/>
      <c r="ATN137"/>
      <c r="ATO137"/>
      <c r="ATP137"/>
      <c r="ATQ137"/>
      <c r="ATR137"/>
      <c r="ATS137"/>
      <c r="ATT137"/>
      <c r="ATU137"/>
      <c r="ATV137"/>
      <c r="ATW137"/>
      <c r="ATX137"/>
      <c r="ATY137"/>
      <c r="ATZ137"/>
      <c r="AUA137"/>
      <c r="AUB137"/>
      <c r="AUC137"/>
      <c r="AUD137"/>
      <c r="AUE137"/>
      <c r="AUF137"/>
      <c r="AUG137"/>
      <c r="AUH137"/>
      <c r="AUI137"/>
      <c r="AUJ137"/>
      <c r="AUK137"/>
      <c r="AUL137"/>
      <c r="AUM137"/>
      <c r="AUN137"/>
      <c r="AUO137"/>
      <c r="AUP137"/>
      <c r="AUQ137"/>
      <c r="AUR137"/>
      <c r="AUS137"/>
      <c r="AUT137"/>
      <c r="AUU137"/>
      <c r="AUV137"/>
      <c r="AUW137"/>
      <c r="AUX137"/>
      <c r="AUY137"/>
      <c r="AUZ137"/>
      <c r="AVA137"/>
      <c r="AVB137"/>
      <c r="AVC137"/>
      <c r="AVD137"/>
      <c r="AVE137"/>
      <c r="AVF137"/>
      <c r="AVG137"/>
      <c r="AVH137"/>
      <c r="AVI137"/>
      <c r="AVJ137"/>
      <c r="AVK137"/>
      <c r="AVL137"/>
      <c r="AVM137"/>
      <c r="AVN137"/>
      <c r="AVO137"/>
      <c r="AVP137"/>
      <c r="AVQ137"/>
      <c r="AVR137"/>
      <c r="AVS137"/>
      <c r="AVT137"/>
      <c r="AVU137"/>
      <c r="AVV137"/>
      <c r="AVW137"/>
      <c r="AVX137"/>
      <c r="AVY137"/>
      <c r="AVZ137"/>
      <c r="AWA137"/>
      <c r="AWB137"/>
      <c r="AWC137"/>
      <c r="AWD137"/>
      <c r="AWE137"/>
      <c r="AWF137"/>
      <c r="AWG137"/>
      <c r="AWH137"/>
      <c r="AWI137"/>
      <c r="AWJ137"/>
      <c r="AWK137"/>
      <c r="AWL137"/>
      <c r="AWM137"/>
      <c r="AWN137"/>
      <c r="AWO137"/>
      <c r="AWP137"/>
      <c r="AWQ137"/>
      <c r="AWR137"/>
      <c r="AWS137"/>
    </row>
    <row r="138" spans="1:1293" s="62" customFormat="1" ht="15.75" customHeight="1" x14ac:dyDescent="0.2">
      <c r="A138" s="296"/>
      <c r="B138" s="331" t="s">
        <v>103</v>
      </c>
      <c r="C138" s="233"/>
      <c r="D138" s="187" t="s">
        <v>82</v>
      </c>
      <c r="E138" s="294">
        <v>1972.63</v>
      </c>
      <c r="F138" s="294">
        <v>0</v>
      </c>
      <c r="G138" s="294">
        <v>776.43</v>
      </c>
      <c r="H138" s="359">
        <f t="shared" si="22"/>
        <v>39.360143564682673</v>
      </c>
      <c r="I138" s="360">
        <v>0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  <c r="AML138"/>
      <c r="AMM138"/>
      <c r="AMN138"/>
      <c r="AMO138"/>
      <c r="AMP138"/>
      <c r="AMQ138"/>
      <c r="AMR138"/>
      <c r="AMS138"/>
      <c r="AMT138"/>
      <c r="AMU138"/>
      <c r="AMV138"/>
      <c r="AMW138"/>
      <c r="AMX138"/>
      <c r="AMY138"/>
      <c r="AMZ138"/>
      <c r="ANA138"/>
      <c r="ANB138"/>
      <c r="ANC138"/>
      <c r="AND138"/>
      <c r="ANE138"/>
      <c r="ANF138"/>
      <c r="ANG138"/>
      <c r="ANH138"/>
      <c r="ANI138"/>
      <c r="ANJ138"/>
      <c r="ANK138"/>
      <c r="ANL138"/>
      <c r="ANM138"/>
      <c r="ANN138"/>
      <c r="ANO138"/>
      <c r="ANP138"/>
      <c r="ANQ138"/>
      <c r="ANR138"/>
      <c r="ANS138"/>
      <c r="ANT138"/>
      <c r="ANU138"/>
      <c r="ANV138"/>
      <c r="ANW138"/>
      <c r="ANX138"/>
      <c r="ANY138"/>
      <c r="ANZ138"/>
      <c r="AOA138"/>
      <c r="AOB138"/>
      <c r="AOC138"/>
      <c r="AOD138"/>
      <c r="AOE138"/>
      <c r="AOF138"/>
      <c r="AOG138"/>
      <c r="AOH138"/>
      <c r="AOI138"/>
      <c r="AOJ138"/>
      <c r="AOK138"/>
      <c r="AOL138"/>
      <c r="AOM138"/>
      <c r="AON138"/>
      <c r="AOO138"/>
      <c r="AOP138"/>
      <c r="AOQ138"/>
      <c r="AOR138"/>
      <c r="AOS138"/>
      <c r="AOT138"/>
      <c r="AOU138"/>
      <c r="AOV138"/>
      <c r="AOW138"/>
      <c r="AOX138"/>
      <c r="AOY138"/>
      <c r="AOZ138"/>
      <c r="APA138"/>
      <c r="APB138"/>
      <c r="APC138"/>
      <c r="APD138"/>
      <c r="APE138"/>
      <c r="APF138"/>
      <c r="APG138"/>
      <c r="APH138"/>
      <c r="API138"/>
      <c r="APJ138"/>
      <c r="APK138"/>
      <c r="APL138"/>
      <c r="APM138"/>
      <c r="APN138"/>
      <c r="APO138"/>
      <c r="APP138"/>
      <c r="APQ138"/>
      <c r="APR138"/>
      <c r="APS138"/>
      <c r="APT138"/>
      <c r="APU138"/>
      <c r="APV138"/>
      <c r="APW138"/>
      <c r="APX138"/>
      <c r="APY138"/>
      <c r="APZ138"/>
      <c r="AQA138"/>
      <c r="AQB138"/>
      <c r="AQC138"/>
      <c r="AQD138"/>
      <c r="AQE138"/>
      <c r="AQF138"/>
      <c r="AQG138"/>
      <c r="AQH138"/>
      <c r="AQI138"/>
      <c r="AQJ138"/>
      <c r="AQK138"/>
      <c r="AQL138"/>
      <c r="AQM138"/>
      <c r="AQN138"/>
      <c r="AQO138"/>
      <c r="AQP138"/>
      <c r="AQQ138"/>
      <c r="AQR138"/>
      <c r="AQS138"/>
      <c r="AQT138"/>
      <c r="AQU138"/>
      <c r="AQV138"/>
      <c r="AQW138"/>
      <c r="AQX138"/>
      <c r="AQY138"/>
      <c r="AQZ138"/>
      <c r="ARA138"/>
      <c r="ARB138"/>
      <c r="ARC138"/>
      <c r="ARD138"/>
      <c r="ARE138"/>
      <c r="ARF138"/>
      <c r="ARG138"/>
      <c r="ARH138"/>
      <c r="ARI138"/>
      <c r="ARJ138"/>
      <c r="ARK138"/>
      <c r="ARL138"/>
      <c r="ARM138"/>
      <c r="ARN138"/>
      <c r="ARO138"/>
      <c r="ARP138"/>
      <c r="ARQ138"/>
      <c r="ARR138"/>
      <c r="ARS138"/>
      <c r="ART138"/>
      <c r="ARU138"/>
      <c r="ARV138"/>
      <c r="ARW138"/>
      <c r="ARX138"/>
      <c r="ARY138"/>
      <c r="ARZ138"/>
      <c r="ASA138"/>
      <c r="ASB138"/>
      <c r="ASC138"/>
      <c r="ASD138"/>
      <c r="ASE138"/>
      <c r="ASF138"/>
      <c r="ASG138"/>
      <c r="ASH138"/>
      <c r="ASI138"/>
      <c r="ASJ138"/>
      <c r="ASK138"/>
      <c r="ASL138"/>
      <c r="ASM138"/>
      <c r="ASN138"/>
      <c r="ASO138"/>
      <c r="ASP138"/>
      <c r="ASQ138"/>
      <c r="ASR138"/>
      <c r="ASS138"/>
      <c r="AST138"/>
      <c r="ASU138"/>
      <c r="ASV138"/>
      <c r="ASW138"/>
      <c r="ASX138"/>
      <c r="ASY138"/>
      <c r="ASZ138"/>
      <c r="ATA138"/>
      <c r="ATB138"/>
      <c r="ATC138"/>
      <c r="ATD138"/>
      <c r="ATE138"/>
      <c r="ATF138"/>
      <c r="ATG138"/>
      <c r="ATH138"/>
      <c r="ATI138"/>
      <c r="ATJ138"/>
      <c r="ATK138"/>
      <c r="ATL138"/>
      <c r="ATM138"/>
      <c r="ATN138"/>
      <c r="ATO138"/>
      <c r="ATP138"/>
      <c r="ATQ138"/>
      <c r="ATR138"/>
      <c r="ATS138"/>
      <c r="ATT138"/>
      <c r="ATU138"/>
      <c r="ATV138"/>
      <c r="ATW138"/>
      <c r="ATX138"/>
      <c r="ATY138"/>
      <c r="ATZ138"/>
      <c r="AUA138"/>
      <c r="AUB138"/>
      <c r="AUC138"/>
      <c r="AUD138"/>
      <c r="AUE138"/>
      <c r="AUF138"/>
      <c r="AUG138"/>
      <c r="AUH138"/>
      <c r="AUI138"/>
      <c r="AUJ138"/>
      <c r="AUK138"/>
      <c r="AUL138"/>
      <c r="AUM138"/>
      <c r="AUN138"/>
      <c r="AUO138"/>
      <c r="AUP138"/>
      <c r="AUQ138"/>
      <c r="AUR138"/>
      <c r="AUS138"/>
      <c r="AUT138"/>
      <c r="AUU138"/>
      <c r="AUV138"/>
      <c r="AUW138"/>
      <c r="AUX138"/>
      <c r="AUY138"/>
      <c r="AUZ138"/>
      <c r="AVA138"/>
      <c r="AVB138"/>
      <c r="AVC138"/>
      <c r="AVD138"/>
      <c r="AVE138"/>
      <c r="AVF138"/>
      <c r="AVG138"/>
      <c r="AVH138"/>
      <c r="AVI138"/>
      <c r="AVJ138"/>
      <c r="AVK138"/>
      <c r="AVL138"/>
      <c r="AVM138"/>
      <c r="AVN138"/>
      <c r="AVO138"/>
      <c r="AVP138"/>
      <c r="AVQ138"/>
      <c r="AVR138"/>
      <c r="AVS138"/>
      <c r="AVT138"/>
      <c r="AVU138"/>
      <c r="AVV138"/>
      <c r="AVW138"/>
      <c r="AVX138"/>
      <c r="AVY138"/>
      <c r="AVZ138"/>
      <c r="AWA138"/>
      <c r="AWB138"/>
      <c r="AWC138"/>
      <c r="AWD138"/>
      <c r="AWE138"/>
      <c r="AWF138"/>
      <c r="AWG138"/>
      <c r="AWH138"/>
      <c r="AWI138"/>
      <c r="AWJ138"/>
      <c r="AWK138"/>
      <c r="AWL138"/>
      <c r="AWM138"/>
      <c r="AWN138"/>
      <c r="AWO138"/>
      <c r="AWP138"/>
      <c r="AWQ138"/>
      <c r="AWR138"/>
      <c r="AWS138"/>
    </row>
    <row r="139" spans="1:1293" s="59" customFormat="1" x14ac:dyDescent="0.2">
      <c r="A139" s="296"/>
      <c r="B139" s="331" t="s">
        <v>104</v>
      </c>
      <c r="C139" s="233"/>
      <c r="D139" s="187" t="s">
        <v>105</v>
      </c>
      <c r="E139" s="294">
        <v>3541.14</v>
      </c>
      <c r="F139" s="294">
        <v>0</v>
      </c>
      <c r="G139" s="294">
        <v>5622.05</v>
      </c>
      <c r="H139" s="359">
        <f t="shared" si="22"/>
        <v>158.76384441168665</v>
      </c>
      <c r="I139" s="360">
        <v>0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  <c r="AMK139"/>
      <c r="AML139"/>
      <c r="AMM139"/>
      <c r="AMN139"/>
      <c r="AMO139"/>
      <c r="AMP139"/>
      <c r="AMQ139"/>
      <c r="AMR139"/>
      <c r="AMS139"/>
      <c r="AMT139"/>
      <c r="AMU139"/>
      <c r="AMV139"/>
      <c r="AMW139"/>
      <c r="AMX139"/>
      <c r="AMY139"/>
      <c r="AMZ139"/>
      <c r="ANA139"/>
      <c r="ANB139"/>
      <c r="ANC139"/>
      <c r="AND139"/>
      <c r="ANE139"/>
      <c r="ANF139"/>
      <c r="ANG139"/>
      <c r="ANH139"/>
      <c r="ANI139"/>
      <c r="ANJ139"/>
      <c r="ANK139"/>
      <c r="ANL139"/>
      <c r="ANM139"/>
      <c r="ANN139"/>
      <c r="ANO139"/>
      <c r="ANP139"/>
      <c r="ANQ139"/>
      <c r="ANR139"/>
      <c r="ANS139"/>
      <c r="ANT139"/>
      <c r="ANU139"/>
      <c r="ANV139"/>
      <c r="ANW139"/>
      <c r="ANX139"/>
      <c r="ANY139"/>
      <c r="ANZ139"/>
      <c r="AOA139"/>
      <c r="AOB139"/>
      <c r="AOC139"/>
      <c r="AOD139"/>
      <c r="AOE139"/>
      <c r="AOF139"/>
      <c r="AOG139"/>
      <c r="AOH139"/>
      <c r="AOI139"/>
      <c r="AOJ139"/>
      <c r="AOK139"/>
      <c r="AOL139"/>
      <c r="AOM139"/>
      <c r="AON139"/>
      <c r="AOO139"/>
      <c r="AOP139"/>
      <c r="AOQ139"/>
      <c r="AOR139"/>
      <c r="AOS139"/>
      <c r="AOT139"/>
      <c r="AOU139"/>
      <c r="AOV139"/>
      <c r="AOW139"/>
      <c r="AOX139"/>
      <c r="AOY139"/>
      <c r="AOZ139"/>
      <c r="APA139"/>
      <c r="APB139"/>
      <c r="APC139"/>
      <c r="APD139"/>
      <c r="APE139"/>
      <c r="APF139"/>
      <c r="APG139"/>
      <c r="APH139"/>
      <c r="API139"/>
      <c r="APJ139"/>
      <c r="APK139"/>
      <c r="APL139"/>
      <c r="APM139"/>
      <c r="APN139"/>
      <c r="APO139"/>
      <c r="APP139"/>
      <c r="APQ139"/>
      <c r="APR139"/>
      <c r="APS139"/>
      <c r="APT139"/>
      <c r="APU139"/>
      <c r="APV139"/>
      <c r="APW139"/>
      <c r="APX139"/>
      <c r="APY139"/>
      <c r="APZ139"/>
      <c r="AQA139"/>
      <c r="AQB139"/>
      <c r="AQC139"/>
      <c r="AQD139"/>
      <c r="AQE139"/>
      <c r="AQF139"/>
      <c r="AQG139"/>
      <c r="AQH139"/>
      <c r="AQI139"/>
      <c r="AQJ139"/>
      <c r="AQK139"/>
      <c r="AQL139"/>
      <c r="AQM139"/>
      <c r="AQN139"/>
      <c r="AQO139"/>
      <c r="AQP139"/>
      <c r="AQQ139"/>
      <c r="AQR139"/>
      <c r="AQS139"/>
      <c r="AQT139"/>
      <c r="AQU139"/>
      <c r="AQV139"/>
      <c r="AQW139"/>
      <c r="AQX139"/>
      <c r="AQY139"/>
      <c r="AQZ139"/>
      <c r="ARA139"/>
      <c r="ARB139"/>
      <c r="ARC139"/>
      <c r="ARD139"/>
      <c r="ARE139"/>
      <c r="ARF139"/>
      <c r="ARG139"/>
      <c r="ARH139"/>
      <c r="ARI139"/>
      <c r="ARJ139"/>
      <c r="ARK139"/>
      <c r="ARL139"/>
      <c r="ARM139"/>
      <c r="ARN139"/>
      <c r="ARO139"/>
      <c r="ARP139"/>
      <c r="ARQ139"/>
      <c r="ARR139"/>
      <c r="ARS139"/>
      <c r="ART139"/>
      <c r="ARU139"/>
      <c r="ARV139"/>
      <c r="ARW139"/>
      <c r="ARX139"/>
      <c r="ARY139"/>
      <c r="ARZ139"/>
      <c r="ASA139"/>
      <c r="ASB139"/>
      <c r="ASC139"/>
      <c r="ASD139"/>
      <c r="ASE139"/>
      <c r="ASF139"/>
      <c r="ASG139"/>
      <c r="ASH139"/>
      <c r="ASI139"/>
      <c r="ASJ139"/>
      <c r="ASK139"/>
      <c r="ASL139"/>
      <c r="ASM139"/>
      <c r="ASN139"/>
      <c r="ASO139"/>
      <c r="ASP139"/>
      <c r="ASQ139"/>
      <c r="ASR139"/>
      <c r="ASS139"/>
      <c r="AST139"/>
      <c r="ASU139"/>
      <c r="ASV139"/>
      <c r="ASW139"/>
      <c r="ASX139"/>
      <c r="ASY139"/>
      <c r="ASZ139"/>
      <c r="ATA139"/>
      <c r="ATB139"/>
      <c r="ATC139"/>
      <c r="ATD139"/>
      <c r="ATE139"/>
      <c r="ATF139"/>
      <c r="ATG139"/>
      <c r="ATH139"/>
      <c r="ATI139"/>
      <c r="ATJ139"/>
      <c r="ATK139"/>
      <c r="ATL139"/>
      <c r="ATM139"/>
      <c r="ATN139"/>
      <c r="ATO139"/>
      <c r="ATP139"/>
      <c r="ATQ139"/>
      <c r="ATR139"/>
      <c r="ATS139"/>
      <c r="ATT139"/>
      <c r="ATU139"/>
      <c r="ATV139"/>
      <c r="ATW139"/>
      <c r="ATX139"/>
      <c r="ATY139"/>
      <c r="ATZ139"/>
      <c r="AUA139"/>
      <c r="AUB139"/>
      <c r="AUC139"/>
      <c r="AUD139"/>
      <c r="AUE139"/>
      <c r="AUF139"/>
      <c r="AUG139"/>
      <c r="AUH139"/>
      <c r="AUI139"/>
      <c r="AUJ139"/>
      <c r="AUK139"/>
      <c r="AUL139"/>
      <c r="AUM139"/>
      <c r="AUN139"/>
      <c r="AUO139"/>
      <c r="AUP139"/>
      <c r="AUQ139"/>
      <c r="AUR139"/>
      <c r="AUS139"/>
      <c r="AUT139"/>
      <c r="AUU139"/>
      <c r="AUV139"/>
      <c r="AUW139"/>
      <c r="AUX139"/>
      <c r="AUY139"/>
      <c r="AUZ139"/>
      <c r="AVA139"/>
      <c r="AVB139"/>
      <c r="AVC139"/>
      <c r="AVD139"/>
      <c r="AVE139"/>
      <c r="AVF139"/>
      <c r="AVG139"/>
      <c r="AVH139"/>
      <c r="AVI139"/>
      <c r="AVJ139"/>
      <c r="AVK139"/>
      <c r="AVL139"/>
      <c r="AVM139"/>
      <c r="AVN139"/>
      <c r="AVO139"/>
      <c r="AVP139"/>
      <c r="AVQ139"/>
      <c r="AVR139"/>
      <c r="AVS139"/>
      <c r="AVT139"/>
      <c r="AVU139"/>
      <c r="AVV139"/>
      <c r="AVW139"/>
      <c r="AVX139"/>
      <c r="AVY139"/>
      <c r="AVZ139"/>
      <c r="AWA139"/>
      <c r="AWB139"/>
      <c r="AWC139"/>
      <c r="AWD139"/>
      <c r="AWE139"/>
      <c r="AWF139"/>
      <c r="AWG139"/>
      <c r="AWH139"/>
      <c r="AWI139"/>
      <c r="AWJ139"/>
      <c r="AWK139"/>
      <c r="AWL139"/>
      <c r="AWM139"/>
      <c r="AWN139"/>
      <c r="AWO139"/>
      <c r="AWP139"/>
      <c r="AWQ139"/>
      <c r="AWR139"/>
      <c r="AWS139"/>
    </row>
    <row r="140" spans="1:1293" s="59" customFormat="1" ht="27.75" customHeight="1" x14ac:dyDescent="0.2">
      <c r="A140" s="296"/>
      <c r="B140" s="331" t="s">
        <v>106</v>
      </c>
      <c r="C140" s="233"/>
      <c r="D140" s="195" t="s">
        <v>107</v>
      </c>
      <c r="E140" s="294">
        <v>2642.61</v>
      </c>
      <c r="F140" s="294">
        <v>0</v>
      </c>
      <c r="G140" s="294">
        <v>1581.24</v>
      </c>
      <c r="H140" s="359">
        <f t="shared" si="22"/>
        <v>59.83629820518351</v>
      </c>
      <c r="I140" s="360">
        <v>0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  <c r="AMK140"/>
      <c r="AML140"/>
      <c r="AMM140"/>
      <c r="AMN140"/>
      <c r="AMO140"/>
      <c r="AMP140"/>
      <c r="AMQ140"/>
      <c r="AMR140"/>
      <c r="AMS140"/>
      <c r="AMT140"/>
      <c r="AMU140"/>
      <c r="AMV140"/>
      <c r="AMW140"/>
      <c r="AMX140"/>
      <c r="AMY140"/>
      <c r="AMZ140"/>
      <c r="ANA140"/>
      <c r="ANB140"/>
      <c r="ANC140"/>
      <c r="AND140"/>
      <c r="ANE140"/>
      <c r="ANF140"/>
      <c r="ANG140"/>
      <c r="ANH140"/>
      <c r="ANI140"/>
      <c r="ANJ140"/>
      <c r="ANK140"/>
      <c r="ANL140"/>
      <c r="ANM140"/>
      <c r="ANN140"/>
      <c r="ANO140"/>
      <c r="ANP140"/>
      <c r="ANQ140"/>
      <c r="ANR140"/>
      <c r="ANS140"/>
      <c r="ANT140"/>
      <c r="ANU140"/>
      <c r="ANV140"/>
      <c r="ANW140"/>
      <c r="ANX140"/>
      <c r="ANY140"/>
      <c r="ANZ140"/>
      <c r="AOA140"/>
      <c r="AOB140"/>
      <c r="AOC140"/>
      <c r="AOD140"/>
      <c r="AOE140"/>
      <c r="AOF140"/>
      <c r="AOG140"/>
      <c r="AOH140"/>
      <c r="AOI140"/>
      <c r="AOJ140"/>
      <c r="AOK140"/>
      <c r="AOL140"/>
      <c r="AOM140"/>
      <c r="AON140"/>
      <c r="AOO140"/>
      <c r="AOP140"/>
      <c r="AOQ140"/>
      <c r="AOR140"/>
      <c r="AOS140"/>
      <c r="AOT140"/>
      <c r="AOU140"/>
      <c r="AOV140"/>
      <c r="AOW140"/>
      <c r="AOX140"/>
      <c r="AOY140"/>
      <c r="AOZ140"/>
      <c r="APA140"/>
      <c r="APB140"/>
      <c r="APC140"/>
      <c r="APD140"/>
      <c r="APE140"/>
      <c r="APF140"/>
      <c r="APG140"/>
      <c r="APH140"/>
      <c r="API140"/>
      <c r="APJ140"/>
      <c r="APK140"/>
      <c r="APL140"/>
      <c r="APM140"/>
      <c r="APN140"/>
      <c r="APO140"/>
      <c r="APP140"/>
      <c r="APQ140"/>
      <c r="APR140"/>
      <c r="APS140"/>
      <c r="APT140"/>
      <c r="APU140"/>
      <c r="APV140"/>
      <c r="APW140"/>
      <c r="APX140"/>
      <c r="APY140"/>
      <c r="APZ140"/>
      <c r="AQA140"/>
      <c r="AQB140"/>
      <c r="AQC140"/>
      <c r="AQD140"/>
      <c r="AQE140"/>
      <c r="AQF140"/>
      <c r="AQG140"/>
      <c r="AQH140"/>
      <c r="AQI140"/>
      <c r="AQJ140"/>
      <c r="AQK140"/>
      <c r="AQL140"/>
      <c r="AQM140"/>
      <c r="AQN140"/>
      <c r="AQO140"/>
      <c r="AQP140"/>
      <c r="AQQ140"/>
      <c r="AQR140"/>
      <c r="AQS140"/>
      <c r="AQT140"/>
      <c r="AQU140"/>
      <c r="AQV140"/>
      <c r="AQW140"/>
      <c r="AQX140"/>
      <c r="AQY140"/>
      <c r="AQZ140"/>
      <c r="ARA140"/>
      <c r="ARB140"/>
      <c r="ARC140"/>
      <c r="ARD140"/>
      <c r="ARE140"/>
      <c r="ARF140"/>
      <c r="ARG140"/>
      <c r="ARH140"/>
      <c r="ARI140"/>
      <c r="ARJ140"/>
      <c r="ARK140"/>
      <c r="ARL140"/>
      <c r="ARM140"/>
      <c r="ARN140"/>
      <c r="ARO140"/>
      <c r="ARP140"/>
      <c r="ARQ140"/>
      <c r="ARR140"/>
      <c r="ARS140"/>
      <c r="ART140"/>
      <c r="ARU140"/>
      <c r="ARV140"/>
      <c r="ARW140"/>
      <c r="ARX140"/>
      <c r="ARY140"/>
      <c r="ARZ140"/>
      <c r="ASA140"/>
      <c r="ASB140"/>
      <c r="ASC140"/>
      <c r="ASD140"/>
      <c r="ASE140"/>
      <c r="ASF140"/>
      <c r="ASG140"/>
      <c r="ASH140"/>
      <c r="ASI140"/>
      <c r="ASJ140"/>
      <c r="ASK140"/>
      <c r="ASL140"/>
      <c r="ASM140"/>
      <c r="ASN140"/>
      <c r="ASO140"/>
      <c r="ASP140"/>
      <c r="ASQ140"/>
      <c r="ASR140"/>
      <c r="ASS140"/>
      <c r="AST140"/>
      <c r="ASU140"/>
      <c r="ASV140"/>
      <c r="ASW140"/>
      <c r="ASX140"/>
      <c r="ASY140"/>
      <c r="ASZ140"/>
      <c r="ATA140"/>
      <c r="ATB140"/>
      <c r="ATC140"/>
      <c r="ATD140"/>
      <c r="ATE140"/>
      <c r="ATF140"/>
      <c r="ATG140"/>
      <c r="ATH140"/>
      <c r="ATI140"/>
      <c r="ATJ140"/>
      <c r="ATK140"/>
      <c r="ATL140"/>
      <c r="ATM140"/>
      <c r="ATN140"/>
      <c r="ATO140"/>
      <c r="ATP140"/>
      <c r="ATQ140"/>
      <c r="ATR140"/>
      <c r="ATS140"/>
      <c r="ATT140"/>
      <c r="ATU140"/>
      <c r="ATV140"/>
      <c r="ATW140"/>
      <c r="ATX140"/>
      <c r="ATY140"/>
      <c r="ATZ140"/>
      <c r="AUA140"/>
      <c r="AUB140"/>
      <c r="AUC140"/>
      <c r="AUD140"/>
      <c r="AUE140"/>
      <c r="AUF140"/>
      <c r="AUG140"/>
      <c r="AUH140"/>
      <c r="AUI140"/>
      <c r="AUJ140"/>
      <c r="AUK140"/>
      <c r="AUL140"/>
      <c r="AUM140"/>
      <c r="AUN140"/>
      <c r="AUO140"/>
      <c r="AUP140"/>
      <c r="AUQ140"/>
      <c r="AUR140"/>
      <c r="AUS140"/>
      <c r="AUT140"/>
      <c r="AUU140"/>
      <c r="AUV140"/>
      <c r="AUW140"/>
      <c r="AUX140"/>
      <c r="AUY140"/>
      <c r="AUZ140"/>
      <c r="AVA140"/>
      <c r="AVB140"/>
      <c r="AVC140"/>
      <c r="AVD140"/>
      <c r="AVE140"/>
      <c r="AVF140"/>
      <c r="AVG140"/>
      <c r="AVH140"/>
      <c r="AVI140"/>
      <c r="AVJ140"/>
      <c r="AVK140"/>
      <c r="AVL140"/>
      <c r="AVM140"/>
      <c r="AVN140"/>
      <c r="AVO140"/>
      <c r="AVP140"/>
      <c r="AVQ140"/>
      <c r="AVR140"/>
      <c r="AVS140"/>
      <c r="AVT140"/>
      <c r="AVU140"/>
      <c r="AVV140"/>
      <c r="AVW140"/>
      <c r="AVX140"/>
      <c r="AVY140"/>
      <c r="AVZ140"/>
      <c r="AWA140"/>
      <c r="AWB140"/>
      <c r="AWC140"/>
      <c r="AWD140"/>
      <c r="AWE140"/>
      <c r="AWF140"/>
      <c r="AWG140"/>
      <c r="AWH140"/>
      <c r="AWI140"/>
      <c r="AWJ140"/>
      <c r="AWK140"/>
      <c r="AWL140"/>
      <c r="AWM140"/>
      <c r="AWN140"/>
      <c r="AWO140"/>
      <c r="AWP140"/>
      <c r="AWQ140"/>
      <c r="AWR140"/>
      <c r="AWS140"/>
    </row>
    <row r="141" spans="1:1293" s="59" customFormat="1" ht="15" customHeight="1" x14ac:dyDescent="0.2">
      <c r="A141" s="296"/>
      <c r="B141" s="331">
        <v>3225</v>
      </c>
      <c r="C141" s="233"/>
      <c r="D141" s="195" t="s">
        <v>80</v>
      </c>
      <c r="E141" s="294">
        <v>568.37</v>
      </c>
      <c r="F141" s="294">
        <v>0</v>
      </c>
      <c r="G141" s="294">
        <v>788.83</v>
      </c>
      <c r="H141" s="359">
        <f t="shared" si="22"/>
        <v>138.78811337684959</v>
      </c>
      <c r="I141" s="360">
        <v>0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  <c r="AMK141"/>
      <c r="AML141"/>
      <c r="AMM141"/>
      <c r="AMN141"/>
      <c r="AMO141"/>
      <c r="AMP141"/>
      <c r="AMQ141"/>
      <c r="AMR141"/>
      <c r="AMS141"/>
      <c r="AMT141"/>
      <c r="AMU141"/>
      <c r="AMV141"/>
      <c r="AMW141"/>
      <c r="AMX141"/>
      <c r="AMY141"/>
      <c r="AMZ141"/>
      <c r="ANA141"/>
      <c r="ANB141"/>
      <c r="ANC141"/>
      <c r="AND141"/>
      <c r="ANE141"/>
      <c r="ANF141"/>
      <c r="ANG141"/>
      <c r="ANH141"/>
      <c r="ANI141"/>
      <c r="ANJ141"/>
      <c r="ANK141"/>
      <c r="ANL141"/>
      <c r="ANM141"/>
      <c r="ANN141"/>
      <c r="ANO141"/>
      <c r="ANP141"/>
      <c r="ANQ141"/>
      <c r="ANR141"/>
      <c r="ANS141"/>
      <c r="ANT141"/>
      <c r="ANU141"/>
      <c r="ANV141"/>
      <c r="ANW141"/>
      <c r="ANX141"/>
      <c r="ANY141"/>
      <c r="ANZ141"/>
      <c r="AOA141"/>
      <c r="AOB141"/>
      <c r="AOC141"/>
      <c r="AOD141"/>
      <c r="AOE141"/>
      <c r="AOF141"/>
      <c r="AOG141"/>
      <c r="AOH141"/>
      <c r="AOI141"/>
      <c r="AOJ141"/>
      <c r="AOK141"/>
      <c r="AOL141"/>
      <c r="AOM141"/>
      <c r="AON141"/>
      <c r="AOO141"/>
      <c r="AOP141"/>
      <c r="AOQ141"/>
      <c r="AOR141"/>
      <c r="AOS141"/>
      <c r="AOT141"/>
      <c r="AOU141"/>
      <c r="AOV141"/>
      <c r="AOW141"/>
      <c r="AOX141"/>
      <c r="AOY141"/>
      <c r="AOZ141"/>
      <c r="APA141"/>
      <c r="APB141"/>
      <c r="APC141"/>
      <c r="APD141"/>
      <c r="APE141"/>
      <c r="APF141"/>
      <c r="APG141"/>
      <c r="APH141"/>
      <c r="API141"/>
      <c r="APJ141"/>
      <c r="APK141"/>
      <c r="APL141"/>
      <c r="APM141"/>
      <c r="APN141"/>
      <c r="APO141"/>
      <c r="APP141"/>
      <c r="APQ141"/>
      <c r="APR141"/>
      <c r="APS141"/>
      <c r="APT141"/>
      <c r="APU141"/>
      <c r="APV141"/>
      <c r="APW141"/>
      <c r="APX141"/>
      <c r="APY141"/>
      <c r="APZ141"/>
      <c r="AQA141"/>
      <c r="AQB141"/>
      <c r="AQC141"/>
      <c r="AQD141"/>
      <c r="AQE141"/>
      <c r="AQF141"/>
      <c r="AQG141"/>
      <c r="AQH141"/>
      <c r="AQI141"/>
      <c r="AQJ141"/>
      <c r="AQK141"/>
      <c r="AQL141"/>
      <c r="AQM141"/>
      <c r="AQN141"/>
      <c r="AQO141"/>
      <c r="AQP141"/>
      <c r="AQQ141"/>
      <c r="AQR141"/>
      <c r="AQS141"/>
      <c r="AQT141"/>
      <c r="AQU141"/>
      <c r="AQV141"/>
      <c r="AQW141"/>
      <c r="AQX141"/>
      <c r="AQY141"/>
      <c r="AQZ141"/>
      <c r="ARA141"/>
      <c r="ARB141"/>
      <c r="ARC141"/>
      <c r="ARD141"/>
      <c r="ARE141"/>
      <c r="ARF141"/>
      <c r="ARG141"/>
      <c r="ARH141"/>
      <c r="ARI141"/>
      <c r="ARJ141"/>
      <c r="ARK141"/>
      <c r="ARL141"/>
      <c r="ARM141"/>
      <c r="ARN141"/>
      <c r="ARO141"/>
      <c r="ARP141"/>
      <c r="ARQ141"/>
      <c r="ARR141"/>
      <c r="ARS141"/>
      <c r="ART141"/>
      <c r="ARU141"/>
      <c r="ARV141"/>
      <c r="ARW141"/>
      <c r="ARX141"/>
      <c r="ARY141"/>
      <c r="ARZ141"/>
      <c r="ASA141"/>
      <c r="ASB141"/>
      <c r="ASC141"/>
      <c r="ASD141"/>
      <c r="ASE141"/>
      <c r="ASF141"/>
      <c r="ASG141"/>
      <c r="ASH141"/>
      <c r="ASI141"/>
      <c r="ASJ141"/>
      <c r="ASK141"/>
      <c r="ASL141"/>
      <c r="ASM141"/>
      <c r="ASN141"/>
      <c r="ASO141"/>
      <c r="ASP141"/>
      <c r="ASQ141"/>
      <c r="ASR141"/>
      <c r="ASS141"/>
      <c r="AST141"/>
      <c r="ASU141"/>
      <c r="ASV141"/>
      <c r="ASW141"/>
      <c r="ASX141"/>
      <c r="ASY141"/>
      <c r="ASZ141"/>
      <c r="ATA141"/>
      <c r="ATB141"/>
      <c r="ATC141"/>
      <c r="ATD141"/>
      <c r="ATE141"/>
      <c r="ATF141"/>
      <c r="ATG141"/>
      <c r="ATH141"/>
      <c r="ATI141"/>
      <c r="ATJ141"/>
      <c r="ATK141"/>
      <c r="ATL141"/>
      <c r="ATM141"/>
      <c r="ATN141"/>
      <c r="ATO141"/>
      <c r="ATP141"/>
      <c r="ATQ141"/>
      <c r="ATR141"/>
      <c r="ATS141"/>
      <c r="ATT141"/>
      <c r="ATU141"/>
      <c r="ATV141"/>
      <c r="ATW141"/>
      <c r="ATX141"/>
      <c r="ATY141"/>
      <c r="ATZ141"/>
      <c r="AUA141"/>
      <c r="AUB141"/>
      <c r="AUC141"/>
      <c r="AUD141"/>
      <c r="AUE141"/>
      <c r="AUF141"/>
      <c r="AUG141"/>
      <c r="AUH141"/>
      <c r="AUI141"/>
      <c r="AUJ141"/>
      <c r="AUK141"/>
      <c r="AUL141"/>
      <c r="AUM141"/>
      <c r="AUN141"/>
      <c r="AUO141"/>
      <c r="AUP141"/>
      <c r="AUQ141"/>
      <c r="AUR141"/>
      <c r="AUS141"/>
      <c r="AUT141"/>
      <c r="AUU141"/>
      <c r="AUV141"/>
      <c r="AUW141"/>
      <c r="AUX141"/>
      <c r="AUY141"/>
      <c r="AUZ141"/>
      <c r="AVA141"/>
      <c r="AVB141"/>
      <c r="AVC141"/>
      <c r="AVD141"/>
      <c r="AVE141"/>
      <c r="AVF141"/>
      <c r="AVG141"/>
      <c r="AVH141"/>
      <c r="AVI141"/>
      <c r="AVJ141"/>
      <c r="AVK141"/>
      <c r="AVL141"/>
      <c r="AVM141"/>
      <c r="AVN141"/>
      <c r="AVO141"/>
      <c r="AVP141"/>
      <c r="AVQ141"/>
      <c r="AVR141"/>
      <c r="AVS141"/>
      <c r="AVT141"/>
      <c r="AVU141"/>
      <c r="AVV141"/>
      <c r="AVW141"/>
      <c r="AVX141"/>
      <c r="AVY141"/>
      <c r="AVZ141"/>
      <c r="AWA141"/>
      <c r="AWB141"/>
      <c r="AWC141"/>
      <c r="AWD141"/>
      <c r="AWE141"/>
      <c r="AWF141"/>
      <c r="AWG141"/>
      <c r="AWH141"/>
      <c r="AWI141"/>
      <c r="AWJ141"/>
      <c r="AWK141"/>
      <c r="AWL141"/>
      <c r="AWM141"/>
      <c r="AWN141"/>
      <c r="AWO141"/>
      <c r="AWP141"/>
      <c r="AWQ141"/>
      <c r="AWR141"/>
      <c r="AWS141"/>
    </row>
    <row r="142" spans="1:1293" s="59" customFormat="1" ht="15" customHeight="1" x14ac:dyDescent="0.2">
      <c r="A142" s="296"/>
      <c r="B142" s="331">
        <v>3227</v>
      </c>
      <c r="C142" s="233"/>
      <c r="D142" s="195" t="s">
        <v>246</v>
      </c>
      <c r="E142" s="294">
        <v>8.0500000000000007</v>
      </c>
      <c r="F142" s="294">
        <v>0</v>
      </c>
      <c r="G142" s="294">
        <v>2553.16</v>
      </c>
      <c r="H142" s="359">
        <f t="shared" si="22"/>
        <v>31716.273291925459</v>
      </c>
      <c r="I142" s="360">
        <v>0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  <c r="AMK142"/>
      <c r="AML142"/>
      <c r="AMM142"/>
      <c r="AMN142"/>
      <c r="AMO142"/>
      <c r="AMP142"/>
      <c r="AMQ142"/>
      <c r="AMR142"/>
      <c r="AMS142"/>
      <c r="AMT142"/>
      <c r="AMU142"/>
      <c r="AMV142"/>
      <c r="AMW142"/>
      <c r="AMX142"/>
      <c r="AMY142"/>
      <c r="AMZ142"/>
      <c r="ANA142"/>
      <c r="ANB142"/>
      <c r="ANC142"/>
      <c r="AND142"/>
      <c r="ANE142"/>
      <c r="ANF142"/>
      <c r="ANG142"/>
      <c r="ANH142"/>
      <c r="ANI142"/>
      <c r="ANJ142"/>
      <c r="ANK142"/>
      <c r="ANL142"/>
      <c r="ANM142"/>
      <c r="ANN142"/>
      <c r="ANO142"/>
      <c r="ANP142"/>
      <c r="ANQ142"/>
      <c r="ANR142"/>
      <c r="ANS142"/>
      <c r="ANT142"/>
      <c r="ANU142"/>
      <c r="ANV142"/>
      <c r="ANW142"/>
      <c r="ANX142"/>
      <c r="ANY142"/>
      <c r="ANZ142"/>
      <c r="AOA142"/>
      <c r="AOB142"/>
      <c r="AOC142"/>
      <c r="AOD142"/>
      <c r="AOE142"/>
      <c r="AOF142"/>
      <c r="AOG142"/>
      <c r="AOH142"/>
      <c r="AOI142"/>
      <c r="AOJ142"/>
      <c r="AOK142"/>
      <c r="AOL142"/>
      <c r="AOM142"/>
      <c r="AON142"/>
      <c r="AOO142"/>
      <c r="AOP142"/>
      <c r="AOQ142"/>
      <c r="AOR142"/>
      <c r="AOS142"/>
      <c r="AOT142"/>
      <c r="AOU142"/>
      <c r="AOV142"/>
      <c r="AOW142"/>
      <c r="AOX142"/>
      <c r="AOY142"/>
      <c r="AOZ142"/>
      <c r="APA142"/>
      <c r="APB142"/>
      <c r="APC142"/>
      <c r="APD142"/>
      <c r="APE142"/>
      <c r="APF142"/>
      <c r="APG142"/>
      <c r="APH142"/>
      <c r="API142"/>
      <c r="APJ142"/>
      <c r="APK142"/>
      <c r="APL142"/>
      <c r="APM142"/>
      <c r="APN142"/>
      <c r="APO142"/>
      <c r="APP142"/>
      <c r="APQ142"/>
      <c r="APR142"/>
      <c r="APS142"/>
      <c r="APT142"/>
      <c r="APU142"/>
      <c r="APV142"/>
      <c r="APW142"/>
      <c r="APX142"/>
      <c r="APY142"/>
      <c r="APZ142"/>
      <c r="AQA142"/>
      <c r="AQB142"/>
      <c r="AQC142"/>
      <c r="AQD142"/>
      <c r="AQE142"/>
      <c r="AQF142"/>
      <c r="AQG142"/>
      <c r="AQH142"/>
      <c r="AQI142"/>
      <c r="AQJ142"/>
      <c r="AQK142"/>
      <c r="AQL142"/>
      <c r="AQM142"/>
      <c r="AQN142"/>
      <c r="AQO142"/>
      <c r="AQP142"/>
      <c r="AQQ142"/>
      <c r="AQR142"/>
      <c r="AQS142"/>
      <c r="AQT142"/>
      <c r="AQU142"/>
      <c r="AQV142"/>
      <c r="AQW142"/>
      <c r="AQX142"/>
      <c r="AQY142"/>
      <c r="AQZ142"/>
      <c r="ARA142"/>
      <c r="ARB142"/>
      <c r="ARC142"/>
      <c r="ARD142"/>
      <c r="ARE142"/>
      <c r="ARF142"/>
      <c r="ARG142"/>
      <c r="ARH142"/>
      <c r="ARI142"/>
      <c r="ARJ142"/>
      <c r="ARK142"/>
      <c r="ARL142"/>
      <c r="ARM142"/>
      <c r="ARN142"/>
      <c r="ARO142"/>
      <c r="ARP142"/>
      <c r="ARQ142"/>
      <c r="ARR142"/>
      <c r="ARS142"/>
      <c r="ART142"/>
      <c r="ARU142"/>
      <c r="ARV142"/>
      <c r="ARW142"/>
      <c r="ARX142"/>
      <c r="ARY142"/>
      <c r="ARZ142"/>
      <c r="ASA142"/>
      <c r="ASB142"/>
      <c r="ASC142"/>
      <c r="ASD142"/>
      <c r="ASE142"/>
      <c r="ASF142"/>
      <c r="ASG142"/>
      <c r="ASH142"/>
      <c r="ASI142"/>
      <c r="ASJ142"/>
      <c r="ASK142"/>
      <c r="ASL142"/>
      <c r="ASM142"/>
      <c r="ASN142"/>
      <c r="ASO142"/>
      <c r="ASP142"/>
      <c r="ASQ142"/>
      <c r="ASR142"/>
      <c r="ASS142"/>
      <c r="AST142"/>
      <c r="ASU142"/>
      <c r="ASV142"/>
      <c r="ASW142"/>
      <c r="ASX142"/>
      <c r="ASY142"/>
      <c r="ASZ142"/>
      <c r="ATA142"/>
      <c r="ATB142"/>
      <c r="ATC142"/>
      <c r="ATD142"/>
      <c r="ATE142"/>
      <c r="ATF142"/>
      <c r="ATG142"/>
      <c r="ATH142"/>
      <c r="ATI142"/>
      <c r="ATJ142"/>
      <c r="ATK142"/>
      <c r="ATL142"/>
      <c r="ATM142"/>
      <c r="ATN142"/>
      <c r="ATO142"/>
      <c r="ATP142"/>
      <c r="ATQ142"/>
      <c r="ATR142"/>
      <c r="ATS142"/>
      <c r="ATT142"/>
      <c r="ATU142"/>
      <c r="ATV142"/>
      <c r="ATW142"/>
      <c r="ATX142"/>
      <c r="ATY142"/>
      <c r="ATZ142"/>
      <c r="AUA142"/>
      <c r="AUB142"/>
      <c r="AUC142"/>
      <c r="AUD142"/>
      <c r="AUE142"/>
      <c r="AUF142"/>
      <c r="AUG142"/>
      <c r="AUH142"/>
      <c r="AUI142"/>
      <c r="AUJ142"/>
      <c r="AUK142"/>
      <c r="AUL142"/>
      <c r="AUM142"/>
      <c r="AUN142"/>
      <c r="AUO142"/>
      <c r="AUP142"/>
      <c r="AUQ142"/>
      <c r="AUR142"/>
      <c r="AUS142"/>
      <c r="AUT142"/>
      <c r="AUU142"/>
      <c r="AUV142"/>
      <c r="AUW142"/>
      <c r="AUX142"/>
      <c r="AUY142"/>
      <c r="AUZ142"/>
      <c r="AVA142"/>
      <c r="AVB142"/>
      <c r="AVC142"/>
      <c r="AVD142"/>
      <c r="AVE142"/>
      <c r="AVF142"/>
      <c r="AVG142"/>
      <c r="AVH142"/>
      <c r="AVI142"/>
      <c r="AVJ142"/>
      <c r="AVK142"/>
      <c r="AVL142"/>
      <c r="AVM142"/>
      <c r="AVN142"/>
      <c r="AVO142"/>
      <c r="AVP142"/>
      <c r="AVQ142"/>
      <c r="AVR142"/>
      <c r="AVS142"/>
      <c r="AVT142"/>
      <c r="AVU142"/>
      <c r="AVV142"/>
      <c r="AVW142"/>
      <c r="AVX142"/>
      <c r="AVY142"/>
      <c r="AVZ142"/>
      <c r="AWA142"/>
      <c r="AWB142"/>
      <c r="AWC142"/>
      <c r="AWD142"/>
      <c r="AWE142"/>
      <c r="AWF142"/>
      <c r="AWG142"/>
      <c r="AWH142"/>
      <c r="AWI142"/>
      <c r="AWJ142"/>
      <c r="AWK142"/>
      <c r="AWL142"/>
      <c r="AWM142"/>
      <c r="AWN142"/>
      <c r="AWO142"/>
      <c r="AWP142"/>
      <c r="AWQ142"/>
      <c r="AWR142"/>
      <c r="AWS142"/>
    </row>
    <row r="143" spans="1:1293" s="59" customFormat="1" ht="15.75" customHeight="1" x14ac:dyDescent="0.2">
      <c r="A143" s="184"/>
      <c r="B143" s="193">
        <v>323</v>
      </c>
      <c r="C143" s="186"/>
      <c r="D143" s="191" t="s">
        <v>64</v>
      </c>
      <c r="E143" s="189">
        <f>E144+E145+E146+E147+E148+E149+E150+E151+E152</f>
        <v>87787.85</v>
      </c>
      <c r="F143" s="189">
        <f>SUM(POSEBNI_DIO_!C125)</f>
        <v>183293</v>
      </c>
      <c r="G143" s="189">
        <f>G144+G145+G146+G147+G148+G149+G150+G151+G152</f>
        <v>24327.010000000002</v>
      </c>
      <c r="H143" s="310">
        <f t="shared" si="22"/>
        <v>27.711135424776888</v>
      </c>
      <c r="I143" s="320">
        <f t="shared" si="23"/>
        <v>13.272198065392567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  <c r="AMK143"/>
      <c r="AML143"/>
      <c r="AMM143"/>
      <c r="AMN143"/>
      <c r="AMO143"/>
      <c r="AMP143"/>
      <c r="AMQ143"/>
      <c r="AMR143"/>
      <c r="AMS143"/>
      <c r="AMT143"/>
      <c r="AMU143"/>
      <c r="AMV143"/>
      <c r="AMW143"/>
      <c r="AMX143"/>
      <c r="AMY143"/>
      <c r="AMZ143"/>
      <c r="ANA143"/>
      <c r="ANB143"/>
      <c r="ANC143"/>
      <c r="AND143"/>
      <c r="ANE143"/>
      <c r="ANF143"/>
      <c r="ANG143"/>
      <c r="ANH143"/>
      <c r="ANI143"/>
      <c r="ANJ143"/>
      <c r="ANK143"/>
      <c r="ANL143"/>
      <c r="ANM143"/>
      <c r="ANN143"/>
      <c r="ANO143"/>
      <c r="ANP143"/>
      <c r="ANQ143"/>
      <c r="ANR143"/>
      <c r="ANS143"/>
      <c r="ANT143"/>
      <c r="ANU143"/>
      <c r="ANV143"/>
      <c r="ANW143"/>
      <c r="ANX143"/>
      <c r="ANY143"/>
      <c r="ANZ143"/>
      <c r="AOA143"/>
      <c r="AOB143"/>
      <c r="AOC143"/>
      <c r="AOD143"/>
      <c r="AOE143"/>
      <c r="AOF143"/>
      <c r="AOG143"/>
      <c r="AOH143"/>
      <c r="AOI143"/>
      <c r="AOJ143"/>
      <c r="AOK143"/>
      <c r="AOL143"/>
      <c r="AOM143"/>
      <c r="AON143"/>
      <c r="AOO143"/>
      <c r="AOP143"/>
      <c r="AOQ143"/>
      <c r="AOR143"/>
      <c r="AOS143"/>
      <c r="AOT143"/>
      <c r="AOU143"/>
      <c r="AOV143"/>
      <c r="AOW143"/>
      <c r="AOX143"/>
      <c r="AOY143"/>
      <c r="AOZ143"/>
      <c r="APA143"/>
      <c r="APB143"/>
      <c r="APC143"/>
      <c r="APD143"/>
      <c r="APE143"/>
      <c r="APF143"/>
      <c r="APG143"/>
      <c r="APH143"/>
      <c r="API143"/>
      <c r="APJ143"/>
      <c r="APK143"/>
      <c r="APL143"/>
      <c r="APM143"/>
      <c r="APN143"/>
      <c r="APO143"/>
      <c r="APP143"/>
      <c r="APQ143"/>
      <c r="APR143"/>
      <c r="APS143"/>
      <c r="APT143"/>
      <c r="APU143"/>
      <c r="APV143"/>
      <c r="APW143"/>
      <c r="APX143"/>
      <c r="APY143"/>
      <c r="APZ143"/>
      <c r="AQA143"/>
      <c r="AQB143"/>
      <c r="AQC143"/>
      <c r="AQD143"/>
      <c r="AQE143"/>
      <c r="AQF143"/>
      <c r="AQG143"/>
      <c r="AQH143"/>
      <c r="AQI143"/>
      <c r="AQJ143"/>
      <c r="AQK143"/>
      <c r="AQL143"/>
      <c r="AQM143"/>
      <c r="AQN143"/>
      <c r="AQO143"/>
      <c r="AQP143"/>
      <c r="AQQ143"/>
      <c r="AQR143"/>
      <c r="AQS143"/>
      <c r="AQT143"/>
      <c r="AQU143"/>
      <c r="AQV143"/>
      <c r="AQW143"/>
      <c r="AQX143"/>
      <c r="AQY143"/>
      <c r="AQZ143"/>
      <c r="ARA143"/>
      <c r="ARB143"/>
      <c r="ARC143"/>
      <c r="ARD143"/>
      <c r="ARE143"/>
      <c r="ARF143"/>
      <c r="ARG143"/>
      <c r="ARH143"/>
      <c r="ARI143"/>
      <c r="ARJ143"/>
      <c r="ARK143"/>
      <c r="ARL143"/>
      <c r="ARM143"/>
      <c r="ARN143"/>
      <c r="ARO143"/>
      <c r="ARP143"/>
      <c r="ARQ143"/>
      <c r="ARR143"/>
      <c r="ARS143"/>
      <c r="ART143"/>
      <c r="ARU143"/>
      <c r="ARV143"/>
      <c r="ARW143"/>
      <c r="ARX143"/>
      <c r="ARY143"/>
      <c r="ARZ143"/>
      <c r="ASA143"/>
      <c r="ASB143"/>
      <c r="ASC143"/>
      <c r="ASD143"/>
      <c r="ASE143"/>
      <c r="ASF143"/>
      <c r="ASG143"/>
      <c r="ASH143"/>
      <c r="ASI143"/>
      <c r="ASJ143"/>
      <c r="ASK143"/>
      <c r="ASL143"/>
      <c r="ASM143"/>
      <c r="ASN143"/>
      <c r="ASO143"/>
      <c r="ASP143"/>
      <c r="ASQ143"/>
      <c r="ASR143"/>
      <c r="ASS143"/>
      <c r="AST143"/>
      <c r="ASU143"/>
      <c r="ASV143"/>
      <c r="ASW143"/>
      <c r="ASX143"/>
      <c r="ASY143"/>
      <c r="ASZ143"/>
      <c r="ATA143"/>
      <c r="ATB143"/>
      <c r="ATC143"/>
      <c r="ATD143"/>
      <c r="ATE143"/>
      <c r="ATF143"/>
      <c r="ATG143"/>
      <c r="ATH143"/>
      <c r="ATI143"/>
      <c r="ATJ143"/>
      <c r="ATK143"/>
      <c r="ATL143"/>
      <c r="ATM143"/>
      <c r="ATN143"/>
      <c r="ATO143"/>
      <c r="ATP143"/>
      <c r="ATQ143"/>
      <c r="ATR143"/>
      <c r="ATS143"/>
      <c r="ATT143"/>
      <c r="ATU143"/>
      <c r="ATV143"/>
      <c r="ATW143"/>
      <c r="ATX143"/>
      <c r="ATY143"/>
      <c r="ATZ143"/>
      <c r="AUA143"/>
      <c r="AUB143"/>
      <c r="AUC143"/>
      <c r="AUD143"/>
      <c r="AUE143"/>
      <c r="AUF143"/>
      <c r="AUG143"/>
      <c r="AUH143"/>
      <c r="AUI143"/>
      <c r="AUJ143"/>
      <c r="AUK143"/>
      <c r="AUL143"/>
      <c r="AUM143"/>
      <c r="AUN143"/>
      <c r="AUO143"/>
      <c r="AUP143"/>
      <c r="AUQ143"/>
      <c r="AUR143"/>
      <c r="AUS143"/>
      <c r="AUT143"/>
      <c r="AUU143"/>
      <c r="AUV143"/>
      <c r="AUW143"/>
      <c r="AUX143"/>
      <c r="AUY143"/>
      <c r="AUZ143"/>
      <c r="AVA143"/>
      <c r="AVB143"/>
      <c r="AVC143"/>
      <c r="AVD143"/>
      <c r="AVE143"/>
      <c r="AVF143"/>
      <c r="AVG143"/>
      <c r="AVH143"/>
      <c r="AVI143"/>
      <c r="AVJ143"/>
      <c r="AVK143"/>
      <c r="AVL143"/>
      <c r="AVM143"/>
      <c r="AVN143"/>
      <c r="AVO143"/>
      <c r="AVP143"/>
      <c r="AVQ143"/>
      <c r="AVR143"/>
      <c r="AVS143"/>
      <c r="AVT143"/>
      <c r="AVU143"/>
      <c r="AVV143"/>
      <c r="AVW143"/>
      <c r="AVX143"/>
      <c r="AVY143"/>
      <c r="AVZ143"/>
      <c r="AWA143"/>
      <c r="AWB143"/>
      <c r="AWC143"/>
      <c r="AWD143"/>
      <c r="AWE143"/>
      <c r="AWF143"/>
      <c r="AWG143"/>
      <c r="AWH143"/>
      <c r="AWI143"/>
      <c r="AWJ143"/>
      <c r="AWK143"/>
      <c r="AWL143"/>
      <c r="AWM143"/>
      <c r="AWN143"/>
      <c r="AWO143"/>
      <c r="AWP143"/>
      <c r="AWQ143"/>
      <c r="AWR143"/>
      <c r="AWS143"/>
    </row>
    <row r="144" spans="1:1293" s="59" customFormat="1" ht="15.75" customHeight="1" x14ac:dyDescent="0.2">
      <c r="A144" s="296"/>
      <c r="B144" s="331" t="s">
        <v>110</v>
      </c>
      <c r="C144" s="233"/>
      <c r="D144" s="187" t="s">
        <v>111</v>
      </c>
      <c r="E144" s="294">
        <v>2616.88</v>
      </c>
      <c r="F144" s="294">
        <v>0</v>
      </c>
      <c r="G144" s="294">
        <v>2804.8</v>
      </c>
      <c r="H144" s="359">
        <f t="shared" si="22"/>
        <v>107.18107058787565</v>
      </c>
      <c r="I144" s="360">
        <v>0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  <c r="AMK144"/>
      <c r="AML144"/>
      <c r="AMM144"/>
      <c r="AMN144"/>
      <c r="AMO144"/>
      <c r="AMP144"/>
      <c r="AMQ144"/>
      <c r="AMR144"/>
      <c r="AMS144"/>
      <c r="AMT144"/>
      <c r="AMU144"/>
      <c r="AMV144"/>
      <c r="AMW144"/>
      <c r="AMX144"/>
      <c r="AMY144"/>
      <c r="AMZ144"/>
      <c r="ANA144"/>
      <c r="ANB144"/>
      <c r="ANC144"/>
      <c r="AND144"/>
      <c r="ANE144"/>
      <c r="ANF144"/>
      <c r="ANG144"/>
      <c r="ANH144"/>
      <c r="ANI144"/>
      <c r="ANJ144"/>
      <c r="ANK144"/>
      <c r="ANL144"/>
      <c r="ANM144"/>
      <c r="ANN144"/>
      <c r="ANO144"/>
      <c r="ANP144"/>
      <c r="ANQ144"/>
      <c r="ANR144"/>
      <c r="ANS144"/>
      <c r="ANT144"/>
      <c r="ANU144"/>
      <c r="ANV144"/>
      <c r="ANW144"/>
      <c r="ANX144"/>
      <c r="ANY144"/>
      <c r="ANZ144"/>
      <c r="AOA144"/>
      <c r="AOB144"/>
      <c r="AOC144"/>
      <c r="AOD144"/>
      <c r="AOE144"/>
      <c r="AOF144"/>
      <c r="AOG144"/>
      <c r="AOH144"/>
      <c r="AOI144"/>
      <c r="AOJ144"/>
      <c r="AOK144"/>
      <c r="AOL144"/>
      <c r="AOM144"/>
      <c r="AON144"/>
      <c r="AOO144"/>
      <c r="AOP144"/>
      <c r="AOQ144"/>
      <c r="AOR144"/>
      <c r="AOS144"/>
      <c r="AOT144"/>
      <c r="AOU144"/>
      <c r="AOV144"/>
      <c r="AOW144"/>
      <c r="AOX144"/>
      <c r="AOY144"/>
      <c r="AOZ144"/>
      <c r="APA144"/>
      <c r="APB144"/>
      <c r="APC144"/>
      <c r="APD144"/>
      <c r="APE144"/>
      <c r="APF144"/>
      <c r="APG144"/>
      <c r="APH144"/>
      <c r="API144"/>
      <c r="APJ144"/>
      <c r="APK144"/>
      <c r="APL144"/>
      <c r="APM144"/>
      <c r="APN144"/>
      <c r="APO144"/>
      <c r="APP144"/>
      <c r="APQ144"/>
      <c r="APR144"/>
      <c r="APS144"/>
      <c r="APT144"/>
      <c r="APU144"/>
      <c r="APV144"/>
      <c r="APW144"/>
      <c r="APX144"/>
      <c r="APY144"/>
      <c r="APZ144"/>
      <c r="AQA144"/>
      <c r="AQB144"/>
      <c r="AQC144"/>
      <c r="AQD144"/>
      <c r="AQE144"/>
      <c r="AQF144"/>
      <c r="AQG144"/>
      <c r="AQH144"/>
      <c r="AQI144"/>
      <c r="AQJ144"/>
      <c r="AQK144"/>
      <c r="AQL144"/>
      <c r="AQM144"/>
      <c r="AQN144"/>
      <c r="AQO144"/>
      <c r="AQP144"/>
      <c r="AQQ144"/>
      <c r="AQR144"/>
      <c r="AQS144"/>
      <c r="AQT144"/>
      <c r="AQU144"/>
      <c r="AQV144"/>
      <c r="AQW144"/>
      <c r="AQX144"/>
      <c r="AQY144"/>
      <c r="AQZ144"/>
      <c r="ARA144"/>
      <c r="ARB144"/>
      <c r="ARC144"/>
      <c r="ARD144"/>
      <c r="ARE144"/>
      <c r="ARF144"/>
      <c r="ARG144"/>
      <c r="ARH144"/>
      <c r="ARI144"/>
      <c r="ARJ144"/>
      <c r="ARK144"/>
      <c r="ARL144"/>
      <c r="ARM144"/>
      <c r="ARN144"/>
      <c r="ARO144"/>
      <c r="ARP144"/>
      <c r="ARQ144"/>
      <c r="ARR144"/>
      <c r="ARS144"/>
      <c r="ART144"/>
      <c r="ARU144"/>
      <c r="ARV144"/>
      <c r="ARW144"/>
      <c r="ARX144"/>
      <c r="ARY144"/>
      <c r="ARZ144"/>
      <c r="ASA144"/>
      <c r="ASB144"/>
      <c r="ASC144"/>
      <c r="ASD144"/>
      <c r="ASE144"/>
      <c r="ASF144"/>
      <c r="ASG144"/>
      <c r="ASH144"/>
      <c r="ASI144"/>
      <c r="ASJ144"/>
      <c r="ASK144"/>
      <c r="ASL144"/>
      <c r="ASM144"/>
      <c r="ASN144"/>
      <c r="ASO144"/>
      <c r="ASP144"/>
      <c r="ASQ144"/>
      <c r="ASR144"/>
      <c r="ASS144"/>
      <c r="AST144"/>
      <c r="ASU144"/>
      <c r="ASV144"/>
      <c r="ASW144"/>
      <c r="ASX144"/>
      <c r="ASY144"/>
      <c r="ASZ144"/>
      <c r="ATA144"/>
      <c r="ATB144"/>
      <c r="ATC144"/>
      <c r="ATD144"/>
      <c r="ATE144"/>
      <c r="ATF144"/>
      <c r="ATG144"/>
      <c r="ATH144"/>
      <c r="ATI144"/>
      <c r="ATJ144"/>
      <c r="ATK144"/>
      <c r="ATL144"/>
      <c r="ATM144"/>
      <c r="ATN144"/>
      <c r="ATO144"/>
      <c r="ATP144"/>
      <c r="ATQ144"/>
      <c r="ATR144"/>
      <c r="ATS144"/>
      <c r="ATT144"/>
      <c r="ATU144"/>
      <c r="ATV144"/>
      <c r="ATW144"/>
      <c r="ATX144"/>
      <c r="ATY144"/>
      <c r="ATZ144"/>
      <c r="AUA144"/>
      <c r="AUB144"/>
      <c r="AUC144"/>
      <c r="AUD144"/>
      <c r="AUE144"/>
      <c r="AUF144"/>
      <c r="AUG144"/>
      <c r="AUH144"/>
      <c r="AUI144"/>
      <c r="AUJ144"/>
      <c r="AUK144"/>
      <c r="AUL144"/>
      <c r="AUM144"/>
      <c r="AUN144"/>
      <c r="AUO144"/>
      <c r="AUP144"/>
      <c r="AUQ144"/>
      <c r="AUR144"/>
      <c r="AUS144"/>
      <c r="AUT144"/>
      <c r="AUU144"/>
      <c r="AUV144"/>
      <c r="AUW144"/>
      <c r="AUX144"/>
      <c r="AUY144"/>
      <c r="AUZ144"/>
      <c r="AVA144"/>
      <c r="AVB144"/>
      <c r="AVC144"/>
      <c r="AVD144"/>
      <c r="AVE144"/>
      <c r="AVF144"/>
      <c r="AVG144"/>
      <c r="AVH144"/>
      <c r="AVI144"/>
      <c r="AVJ144"/>
      <c r="AVK144"/>
      <c r="AVL144"/>
      <c r="AVM144"/>
      <c r="AVN144"/>
      <c r="AVO144"/>
      <c r="AVP144"/>
      <c r="AVQ144"/>
      <c r="AVR144"/>
      <c r="AVS144"/>
      <c r="AVT144"/>
      <c r="AVU144"/>
      <c r="AVV144"/>
      <c r="AVW144"/>
      <c r="AVX144"/>
      <c r="AVY144"/>
      <c r="AVZ144"/>
      <c r="AWA144"/>
      <c r="AWB144"/>
      <c r="AWC144"/>
      <c r="AWD144"/>
      <c r="AWE144"/>
      <c r="AWF144"/>
      <c r="AWG144"/>
      <c r="AWH144"/>
      <c r="AWI144"/>
      <c r="AWJ144"/>
      <c r="AWK144"/>
      <c r="AWL144"/>
      <c r="AWM144"/>
      <c r="AWN144"/>
      <c r="AWO144"/>
      <c r="AWP144"/>
      <c r="AWQ144"/>
      <c r="AWR144"/>
      <c r="AWS144"/>
    </row>
    <row r="145" spans="1:1293" s="59" customFormat="1" ht="15.75" customHeight="1" x14ac:dyDescent="0.2">
      <c r="A145" s="296"/>
      <c r="B145" s="331" t="s">
        <v>112</v>
      </c>
      <c r="C145" s="233"/>
      <c r="D145" s="187" t="s">
        <v>113</v>
      </c>
      <c r="E145" s="294">
        <v>18711.82</v>
      </c>
      <c r="F145" s="294">
        <v>0</v>
      </c>
      <c r="G145" s="294">
        <v>2921.08</v>
      </c>
      <c r="H145" s="359">
        <f t="shared" si="22"/>
        <v>15.61088125046094</v>
      </c>
      <c r="I145" s="360">
        <v>0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  <c r="AMK145"/>
      <c r="AML145"/>
      <c r="AMM145"/>
      <c r="AMN145"/>
      <c r="AMO145"/>
      <c r="AMP145"/>
      <c r="AMQ145"/>
      <c r="AMR145"/>
      <c r="AMS145"/>
      <c r="AMT145"/>
      <c r="AMU145"/>
      <c r="AMV145"/>
      <c r="AMW145"/>
      <c r="AMX145"/>
      <c r="AMY145"/>
      <c r="AMZ145"/>
      <c r="ANA145"/>
      <c r="ANB145"/>
      <c r="ANC145"/>
      <c r="AND145"/>
      <c r="ANE145"/>
      <c r="ANF145"/>
      <c r="ANG145"/>
      <c r="ANH145"/>
      <c r="ANI145"/>
      <c r="ANJ145"/>
      <c r="ANK145"/>
      <c r="ANL145"/>
      <c r="ANM145"/>
      <c r="ANN145"/>
      <c r="ANO145"/>
      <c r="ANP145"/>
      <c r="ANQ145"/>
      <c r="ANR145"/>
      <c r="ANS145"/>
      <c r="ANT145"/>
      <c r="ANU145"/>
      <c r="ANV145"/>
      <c r="ANW145"/>
      <c r="ANX145"/>
      <c r="ANY145"/>
      <c r="ANZ145"/>
      <c r="AOA145"/>
      <c r="AOB145"/>
      <c r="AOC145"/>
      <c r="AOD145"/>
      <c r="AOE145"/>
      <c r="AOF145"/>
      <c r="AOG145"/>
      <c r="AOH145"/>
      <c r="AOI145"/>
      <c r="AOJ145"/>
      <c r="AOK145"/>
      <c r="AOL145"/>
      <c r="AOM145"/>
      <c r="AON145"/>
      <c r="AOO145"/>
      <c r="AOP145"/>
      <c r="AOQ145"/>
      <c r="AOR145"/>
      <c r="AOS145"/>
      <c r="AOT145"/>
      <c r="AOU145"/>
      <c r="AOV145"/>
      <c r="AOW145"/>
      <c r="AOX145"/>
      <c r="AOY145"/>
      <c r="AOZ145"/>
      <c r="APA145"/>
      <c r="APB145"/>
      <c r="APC145"/>
      <c r="APD145"/>
      <c r="APE145"/>
      <c r="APF145"/>
      <c r="APG145"/>
      <c r="APH145"/>
      <c r="API145"/>
      <c r="APJ145"/>
      <c r="APK145"/>
      <c r="APL145"/>
      <c r="APM145"/>
      <c r="APN145"/>
      <c r="APO145"/>
      <c r="APP145"/>
      <c r="APQ145"/>
      <c r="APR145"/>
      <c r="APS145"/>
      <c r="APT145"/>
      <c r="APU145"/>
      <c r="APV145"/>
      <c r="APW145"/>
      <c r="APX145"/>
      <c r="APY145"/>
      <c r="APZ145"/>
      <c r="AQA145"/>
      <c r="AQB145"/>
      <c r="AQC145"/>
      <c r="AQD145"/>
      <c r="AQE145"/>
      <c r="AQF145"/>
      <c r="AQG145"/>
      <c r="AQH145"/>
      <c r="AQI145"/>
      <c r="AQJ145"/>
      <c r="AQK145"/>
      <c r="AQL145"/>
      <c r="AQM145"/>
      <c r="AQN145"/>
      <c r="AQO145"/>
      <c r="AQP145"/>
      <c r="AQQ145"/>
      <c r="AQR145"/>
      <c r="AQS145"/>
      <c r="AQT145"/>
      <c r="AQU145"/>
      <c r="AQV145"/>
      <c r="AQW145"/>
      <c r="AQX145"/>
      <c r="AQY145"/>
      <c r="AQZ145"/>
      <c r="ARA145"/>
      <c r="ARB145"/>
      <c r="ARC145"/>
      <c r="ARD145"/>
      <c r="ARE145"/>
      <c r="ARF145"/>
      <c r="ARG145"/>
      <c r="ARH145"/>
      <c r="ARI145"/>
      <c r="ARJ145"/>
      <c r="ARK145"/>
      <c r="ARL145"/>
      <c r="ARM145"/>
      <c r="ARN145"/>
      <c r="ARO145"/>
      <c r="ARP145"/>
      <c r="ARQ145"/>
      <c r="ARR145"/>
      <c r="ARS145"/>
      <c r="ART145"/>
      <c r="ARU145"/>
      <c r="ARV145"/>
      <c r="ARW145"/>
      <c r="ARX145"/>
      <c r="ARY145"/>
      <c r="ARZ145"/>
      <c r="ASA145"/>
      <c r="ASB145"/>
      <c r="ASC145"/>
      <c r="ASD145"/>
      <c r="ASE145"/>
      <c r="ASF145"/>
      <c r="ASG145"/>
      <c r="ASH145"/>
      <c r="ASI145"/>
      <c r="ASJ145"/>
      <c r="ASK145"/>
      <c r="ASL145"/>
      <c r="ASM145"/>
      <c r="ASN145"/>
      <c r="ASO145"/>
      <c r="ASP145"/>
      <c r="ASQ145"/>
      <c r="ASR145"/>
      <c r="ASS145"/>
      <c r="AST145"/>
      <c r="ASU145"/>
      <c r="ASV145"/>
      <c r="ASW145"/>
      <c r="ASX145"/>
      <c r="ASY145"/>
      <c r="ASZ145"/>
      <c r="ATA145"/>
      <c r="ATB145"/>
      <c r="ATC145"/>
      <c r="ATD145"/>
      <c r="ATE145"/>
      <c r="ATF145"/>
      <c r="ATG145"/>
      <c r="ATH145"/>
      <c r="ATI145"/>
      <c r="ATJ145"/>
      <c r="ATK145"/>
      <c r="ATL145"/>
      <c r="ATM145"/>
      <c r="ATN145"/>
      <c r="ATO145"/>
      <c r="ATP145"/>
      <c r="ATQ145"/>
      <c r="ATR145"/>
      <c r="ATS145"/>
      <c r="ATT145"/>
      <c r="ATU145"/>
      <c r="ATV145"/>
      <c r="ATW145"/>
      <c r="ATX145"/>
      <c r="ATY145"/>
      <c r="ATZ145"/>
      <c r="AUA145"/>
      <c r="AUB145"/>
      <c r="AUC145"/>
      <c r="AUD145"/>
      <c r="AUE145"/>
      <c r="AUF145"/>
      <c r="AUG145"/>
      <c r="AUH145"/>
      <c r="AUI145"/>
      <c r="AUJ145"/>
      <c r="AUK145"/>
      <c r="AUL145"/>
      <c r="AUM145"/>
      <c r="AUN145"/>
      <c r="AUO145"/>
      <c r="AUP145"/>
      <c r="AUQ145"/>
      <c r="AUR145"/>
      <c r="AUS145"/>
      <c r="AUT145"/>
      <c r="AUU145"/>
      <c r="AUV145"/>
      <c r="AUW145"/>
      <c r="AUX145"/>
      <c r="AUY145"/>
      <c r="AUZ145"/>
      <c r="AVA145"/>
      <c r="AVB145"/>
      <c r="AVC145"/>
      <c r="AVD145"/>
      <c r="AVE145"/>
      <c r="AVF145"/>
      <c r="AVG145"/>
      <c r="AVH145"/>
      <c r="AVI145"/>
      <c r="AVJ145"/>
      <c r="AVK145"/>
      <c r="AVL145"/>
      <c r="AVM145"/>
      <c r="AVN145"/>
      <c r="AVO145"/>
      <c r="AVP145"/>
      <c r="AVQ145"/>
      <c r="AVR145"/>
      <c r="AVS145"/>
      <c r="AVT145"/>
      <c r="AVU145"/>
      <c r="AVV145"/>
      <c r="AVW145"/>
      <c r="AVX145"/>
      <c r="AVY145"/>
      <c r="AVZ145"/>
      <c r="AWA145"/>
      <c r="AWB145"/>
      <c r="AWC145"/>
      <c r="AWD145"/>
      <c r="AWE145"/>
      <c r="AWF145"/>
      <c r="AWG145"/>
      <c r="AWH145"/>
      <c r="AWI145"/>
      <c r="AWJ145"/>
      <c r="AWK145"/>
      <c r="AWL145"/>
      <c r="AWM145"/>
      <c r="AWN145"/>
      <c r="AWO145"/>
      <c r="AWP145"/>
      <c r="AWQ145"/>
      <c r="AWR145"/>
      <c r="AWS145"/>
    </row>
    <row r="146" spans="1:1293" s="59" customFormat="1" ht="15.75" customHeight="1" x14ac:dyDescent="0.2">
      <c r="A146" s="296"/>
      <c r="B146" s="331">
        <v>3233</v>
      </c>
      <c r="C146" s="233"/>
      <c r="D146" s="187" t="s">
        <v>210</v>
      </c>
      <c r="E146" s="294">
        <v>5291.14</v>
      </c>
      <c r="F146" s="294">
        <v>0</v>
      </c>
      <c r="G146" s="294">
        <v>0</v>
      </c>
      <c r="H146" s="359">
        <f t="shared" si="22"/>
        <v>0</v>
      </c>
      <c r="I146" s="360">
        <v>0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  <c r="AMK146"/>
      <c r="AML146"/>
      <c r="AMM146"/>
      <c r="AMN146"/>
      <c r="AMO146"/>
      <c r="AMP146"/>
      <c r="AMQ146"/>
      <c r="AMR146"/>
      <c r="AMS146"/>
      <c r="AMT146"/>
      <c r="AMU146"/>
      <c r="AMV146"/>
      <c r="AMW146"/>
      <c r="AMX146"/>
      <c r="AMY146"/>
      <c r="AMZ146"/>
      <c r="ANA146"/>
      <c r="ANB146"/>
      <c r="ANC146"/>
      <c r="AND146"/>
      <c r="ANE146"/>
      <c r="ANF146"/>
      <c r="ANG146"/>
      <c r="ANH146"/>
      <c r="ANI146"/>
      <c r="ANJ146"/>
      <c r="ANK146"/>
      <c r="ANL146"/>
      <c r="ANM146"/>
      <c r="ANN146"/>
      <c r="ANO146"/>
      <c r="ANP146"/>
      <c r="ANQ146"/>
      <c r="ANR146"/>
      <c r="ANS146"/>
      <c r="ANT146"/>
      <c r="ANU146"/>
      <c r="ANV146"/>
      <c r="ANW146"/>
      <c r="ANX146"/>
      <c r="ANY146"/>
      <c r="ANZ146"/>
      <c r="AOA146"/>
      <c r="AOB146"/>
      <c r="AOC146"/>
      <c r="AOD146"/>
      <c r="AOE146"/>
      <c r="AOF146"/>
      <c r="AOG146"/>
      <c r="AOH146"/>
      <c r="AOI146"/>
      <c r="AOJ146"/>
      <c r="AOK146"/>
      <c r="AOL146"/>
      <c r="AOM146"/>
      <c r="AON146"/>
      <c r="AOO146"/>
      <c r="AOP146"/>
      <c r="AOQ146"/>
      <c r="AOR146"/>
      <c r="AOS146"/>
      <c r="AOT146"/>
      <c r="AOU146"/>
      <c r="AOV146"/>
      <c r="AOW146"/>
      <c r="AOX146"/>
      <c r="AOY146"/>
      <c r="AOZ146"/>
      <c r="APA146"/>
      <c r="APB146"/>
      <c r="APC146"/>
      <c r="APD146"/>
      <c r="APE146"/>
      <c r="APF146"/>
      <c r="APG146"/>
      <c r="APH146"/>
      <c r="API146"/>
      <c r="APJ146"/>
      <c r="APK146"/>
      <c r="APL146"/>
      <c r="APM146"/>
      <c r="APN146"/>
      <c r="APO146"/>
      <c r="APP146"/>
      <c r="APQ146"/>
      <c r="APR146"/>
      <c r="APS146"/>
      <c r="APT146"/>
      <c r="APU146"/>
      <c r="APV146"/>
      <c r="APW146"/>
      <c r="APX146"/>
      <c r="APY146"/>
      <c r="APZ146"/>
      <c r="AQA146"/>
      <c r="AQB146"/>
      <c r="AQC146"/>
      <c r="AQD146"/>
      <c r="AQE146"/>
      <c r="AQF146"/>
      <c r="AQG146"/>
      <c r="AQH146"/>
      <c r="AQI146"/>
      <c r="AQJ146"/>
      <c r="AQK146"/>
      <c r="AQL146"/>
      <c r="AQM146"/>
      <c r="AQN146"/>
      <c r="AQO146"/>
      <c r="AQP146"/>
      <c r="AQQ146"/>
      <c r="AQR146"/>
      <c r="AQS146"/>
      <c r="AQT146"/>
      <c r="AQU146"/>
      <c r="AQV146"/>
      <c r="AQW146"/>
      <c r="AQX146"/>
      <c r="AQY146"/>
      <c r="AQZ146"/>
      <c r="ARA146"/>
      <c r="ARB146"/>
      <c r="ARC146"/>
      <c r="ARD146"/>
      <c r="ARE146"/>
      <c r="ARF146"/>
      <c r="ARG146"/>
      <c r="ARH146"/>
      <c r="ARI146"/>
      <c r="ARJ146"/>
      <c r="ARK146"/>
      <c r="ARL146"/>
      <c r="ARM146"/>
      <c r="ARN146"/>
      <c r="ARO146"/>
      <c r="ARP146"/>
      <c r="ARQ146"/>
      <c r="ARR146"/>
      <c r="ARS146"/>
      <c r="ART146"/>
      <c r="ARU146"/>
      <c r="ARV146"/>
      <c r="ARW146"/>
      <c r="ARX146"/>
      <c r="ARY146"/>
      <c r="ARZ146"/>
      <c r="ASA146"/>
      <c r="ASB146"/>
      <c r="ASC146"/>
      <c r="ASD146"/>
      <c r="ASE146"/>
      <c r="ASF146"/>
      <c r="ASG146"/>
      <c r="ASH146"/>
      <c r="ASI146"/>
      <c r="ASJ146"/>
      <c r="ASK146"/>
      <c r="ASL146"/>
      <c r="ASM146"/>
      <c r="ASN146"/>
      <c r="ASO146"/>
      <c r="ASP146"/>
      <c r="ASQ146"/>
      <c r="ASR146"/>
      <c r="ASS146"/>
      <c r="AST146"/>
      <c r="ASU146"/>
      <c r="ASV146"/>
      <c r="ASW146"/>
      <c r="ASX146"/>
      <c r="ASY146"/>
      <c r="ASZ146"/>
      <c r="ATA146"/>
      <c r="ATB146"/>
      <c r="ATC146"/>
      <c r="ATD146"/>
      <c r="ATE146"/>
      <c r="ATF146"/>
      <c r="ATG146"/>
      <c r="ATH146"/>
      <c r="ATI146"/>
      <c r="ATJ146"/>
      <c r="ATK146"/>
      <c r="ATL146"/>
      <c r="ATM146"/>
      <c r="ATN146"/>
      <c r="ATO146"/>
      <c r="ATP146"/>
      <c r="ATQ146"/>
      <c r="ATR146"/>
      <c r="ATS146"/>
      <c r="ATT146"/>
      <c r="ATU146"/>
      <c r="ATV146"/>
      <c r="ATW146"/>
      <c r="ATX146"/>
      <c r="ATY146"/>
      <c r="ATZ146"/>
      <c r="AUA146"/>
      <c r="AUB146"/>
      <c r="AUC146"/>
      <c r="AUD146"/>
      <c r="AUE146"/>
      <c r="AUF146"/>
      <c r="AUG146"/>
      <c r="AUH146"/>
      <c r="AUI146"/>
      <c r="AUJ146"/>
      <c r="AUK146"/>
      <c r="AUL146"/>
      <c r="AUM146"/>
      <c r="AUN146"/>
      <c r="AUO146"/>
      <c r="AUP146"/>
      <c r="AUQ146"/>
      <c r="AUR146"/>
      <c r="AUS146"/>
      <c r="AUT146"/>
      <c r="AUU146"/>
      <c r="AUV146"/>
      <c r="AUW146"/>
      <c r="AUX146"/>
      <c r="AUY146"/>
      <c r="AUZ146"/>
      <c r="AVA146"/>
      <c r="AVB146"/>
      <c r="AVC146"/>
      <c r="AVD146"/>
      <c r="AVE146"/>
      <c r="AVF146"/>
      <c r="AVG146"/>
      <c r="AVH146"/>
      <c r="AVI146"/>
      <c r="AVJ146"/>
      <c r="AVK146"/>
      <c r="AVL146"/>
      <c r="AVM146"/>
      <c r="AVN146"/>
      <c r="AVO146"/>
      <c r="AVP146"/>
      <c r="AVQ146"/>
      <c r="AVR146"/>
      <c r="AVS146"/>
      <c r="AVT146"/>
      <c r="AVU146"/>
      <c r="AVV146"/>
      <c r="AVW146"/>
      <c r="AVX146"/>
      <c r="AVY146"/>
      <c r="AVZ146"/>
      <c r="AWA146"/>
      <c r="AWB146"/>
      <c r="AWC146"/>
      <c r="AWD146"/>
      <c r="AWE146"/>
      <c r="AWF146"/>
      <c r="AWG146"/>
      <c r="AWH146"/>
      <c r="AWI146"/>
      <c r="AWJ146"/>
      <c r="AWK146"/>
      <c r="AWL146"/>
      <c r="AWM146"/>
      <c r="AWN146"/>
      <c r="AWO146"/>
      <c r="AWP146"/>
      <c r="AWQ146"/>
      <c r="AWR146"/>
      <c r="AWS146"/>
    </row>
    <row r="147" spans="1:1293" s="62" customFormat="1" ht="15.75" customHeight="1" x14ac:dyDescent="0.2">
      <c r="A147" s="296"/>
      <c r="B147" s="331" t="s">
        <v>114</v>
      </c>
      <c r="C147" s="233"/>
      <c r="D147" s="187" t="s">
        <v>115</v>
      </c>
      <c r="E147" s="294">
        <v>528.9</v>
      </c>
      <c r="F147" s="294">
        <v>0</v>
      </c>
      <c r="G147" s="294">
        <v>794.35</v>
      </c>
      <c r="H147" s="359">
        <f t="shared" si="22"/>
        <v>150.18907165815844</v>
      </c>
      <c r="I147" s="360">
        <v>0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</row>
    <row r="148" spans="1:1293" s="62" customFormat="1" ht="15.75" customHeight="1" x14ac:dyDescent="0.2">
      <c r="A148" s="296"/>
      <c r="B148" s="331">
        <v>3235</v>
      </c>
      <c r="C148" s="233"/>
      <c r="D148" s="187" t="s">
        <v>86</v>
      </c>
      <c r="E148" s="294">
        <v>17715.02</v>
      </c>
      <c r="F148" s="294">
        <v>0</v>
      </c>
      <c r="G148" s="294">
        <v>3581.55</v>
      </c>
      <c r="H148" s="359">
        <f t="shared" si="22"/>
        <v>20.217589367666534</v>
      </c>
      <c r="I148" s="360">
        <v>0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  <c r="AMK148"/>
      <c r="AML148"/>
      <c r="AMM148"/>
      <c r="AMN148"/>
      <c r="AMO148"/>
      <c r="AMP148"/>
      <c r="AMQ148"/>
      <c r="AMR148"/>
      <c r="AMS148"/>
      <c r="AMT148"/>
      <c r="AMU148"/>
      <c r="AMV148"/>
      <c r="AMW148"/>
      <c r="AMX148"/>
      <c r="AMY148"/>
      <c r="AMZ148"/>
      <c r="ANA148"/>
      <c r="ANB148"/>
      <c r="ANC148"/>
      <c r="AND148"/>
      <c r="ANE148"/>
      <c r="ANF148"/>
      <c r="ANG148"/>
      <c r="ANH148"/>
      <c r="ANI148"/>
      <c r="ANJ148"/>
      <c r="ANK148"/>
      <c r="ANL148"/>
      <c r="ANM148"/>
      <c r="ANN148"/>
      <c r="ANO148"/>
      <c r="ANP148"/>
      <c r="ANQ148"/>
      <c r="ANR148"/>
      <c r="ANS148"/>
      <c r="ANT148"/>
      <c r="ANU148"/>
      <c r="ANV148"/>
      <c r="ANW148"/>
      <c r="ANX148"/>
      <c r="ANY148"/>
      <c r="ANZ148"/>
      <c r="AOA148"/>
      <c r="AOB148"/>
      <c r="AOC148"/>
      <c r="AOD148"/>
      <c r="AOE148"/>
      <c r="AOF148"/>
      <c r="AOG148"/>
      <c r="AOH148"/>
      <c r="AOI148"/>
      <c r="AOJ148"/>
      <c r="AOK148"/>
      <c r="AOL148"/>
      <c r="AOM148"/>
      <c r="AON148"/>
      <c r="AOO148"/>
      <c r="AOP148"/>
      <c r="AOQ148"/>
      <c r="AOR148"/>
      <c r="AOS148"/>
      <c r="AOT148"/>
      <c r="AOU148"/>
      <c r="AOV148"/>
      <c r="AOW148"/>
      <c r="AOX148"/>
      <c r="AOY148"/>
      <c r="AOZ148"/>
      <c r="APA148"/>
      <c r="APB148"/>
      <c r="APC148"/>
      <c r="APD148"/>
      <c r="APE148"/>
      <c r="APF148"/>
      <c r="APG148"/>
      <c r="APH148"/>
      <c r="API148"/>
      <c r="APJ148"/>
      <c r="APK148"/>
      <c r="APL148"/>
      <c r="APM148"/>
      <c r="APN148"/>
      <c r="APO148"/>
      <c r="APP148"/>
      <c r="APQ148"/>
      <c r="APR148"/>
      <c r="APS148"/>
      <c r="APT148"/>
      <c r="APU148"/>
      <c r="APV148"/>
      <c r="APW148"/>
      <c r="APX148"/>
      <c r="APY148"/>
      <c r="APZ148"/>
      <c r="AQA148"/>
      <c r="AQB148"/>
      <c r="AQC148"/>
      <c r="AQD148"/>
      <c r="AQE148"/>
      <c r="AQF148"/>
      <c r="AQG148"/>
      <c r="AQH148"/>
      <c r="AQI148"/>
      <c r="AQJ148"/>
      <c r="AQK148"/>
      <c r="AQL148"/>
      <c r="AQM148"/>
      <c r="AQN148"/>
      <c r="AQO148"/>
      <c r="AQP148"/>
      <c r="AQQ148"/>
      <c r="AQR148"/>
      <c r="AQS148"/>
      <c r="AQT148"/>
      <c r="AQU148"/>
      <c r="AQV148"/>
      <c r="AQW148"/>
      <c r="AQX148"/>
      <c r="AQY148"/>
      <c r="AQZ148"/>
      <c r="ARA148"/>
      <c r="ARB148"/>
      <c r="ARC148"/>
      <c r="ARD148"/>
      <c r="ARE148"/>
      <c r="ARF148"/>
      <c r="ARG148"/>
      <c r="ARH148"/>
      <c r="ARI148"/>
      <c r="ARJ148"/>
      <c r="ARK148"/>
      <c r="ARL148"/>
      <c r="ARM148"/>
      <c r="ARN148"/>
      <c r="ARO148"/>
      <c r="ARP148"/>
      <c r="ARQ148"/>
      <c r="ARR148"/>
      <c r="ARS148"/>
      <c r="ART148"/>
      <c r="ARU148"/>
      <c r="ARV148"/>
      <c r="ARW148"/>
      <c r="ARX148"/>
      <c r="ARY148"/>
      <c r="ARZ148"/>
      <c r="ASA148"/>
      <c r="ASB148"/>
      <c r="ASC148"/>
      <c r="ASD148"/>
      <c r="ASE148"/>
      <c r="ASF148"/>
      <c r="ASG148"/>
      <c r="ASH148"/>
      <c r="ASI148"/>
      <c r="ASJ148"/>
      <c r="ASK148"/>
      <c r="ASL148"/>
      <c r="ASM148"/>
      <c r="ASN148"/>
      <c r="ASO148"/>
      <c r="ASP148"/>
      <c r="ASQ148"/>
      <c r="ASR148"/>
      <c r="ASS148"/>
      <c r="AST148"/>
      <c r="ASU148"/>
      <c r="ASV148"/>
      <c r="ASW148"/>
      <c r="ASX148"/>
      <c r="ASY148"/>
      <c r="ASZ148"/>
      <c r="ATA148"/>
      <c r="ATB148"/>
      <c r="ATC148"/>
      <c r="ATD148"/>
      <c r="ATE148"/>
      <c r="ATF148"/>
      <c r="ATG148"/>
      <c r="ATH148"/>
      <c r="ATI148"/>
      <c r="ATJ148"/>
      <c r="ATK148"/>
      <c r="ATL148"/>
      <c r="ATM148"/>
      <c r="ATN148"/>
      <c r="ATO148"/>
      <c r="ATP148"/>
      <c r="ATQ148"/>
      <c r="ATR148"/>
      <c r="ATS148"/>
      <c r="ATT148"/>
      <c r="ATU148"/>
      <c r="ATV148"/>
      <c r="ATW148"/>
      <c r="ATX148"/>
      <c r="ATY148"/>
      <c r="ATZ148"/>
      <c r="AUA148"/>
      <c r="AUB148"/>
      <c r="AUC148"/>
      <c r="AUD148"/>
      <c r="AUE148"/>
      <c r="AUF148"/>
      <c r="AUG148"/>
      <c r="AUH148"/>
      <c r="AUI148"/>
      <c r="AUJ148"/>
      <c r="AUK148"/>
      <c r="AUL148"/>
      <c r="AUM148"/>
      <c r="AUN148"/>
      <c r="AUO148"/>
      <c r="AUP148"/>
      <c r="AUQ148"/>
      <c r="AUR148"/>
      <c r="AUS148"/>
      <c r="AUT148"/>
      <c r="AUU148"/>
      <c r="AUV148"/>
      <c r="AUW148"/>
      <c r="AUX148"/>
      <c r="AUY148"/>
      <c r="AUZ148"/>
      <c r="AVA148"/>
      <c r="AVB148"/>
      <c r="AVC148"/>
      <c r="AVD148"/>
      <c r="AVE148"/>
      <c r="AVF148"/>
      <c r="AVG148"/>
      <c r="AVH148"/>
      <c r="AVI148"/>
      <c r="AVJ148"/>
      <c r="AVK148"/>
      <c r="AVL148"/>
      <c r="AVM148"/>
      <c r="AVN148"/>
      <c r="AVO148"/>
      <c r="AVP148"/>
      <c r="AVQ148"/>
      <c r="AVR148"/>
      <c r="AVS148"/>
      <c r="AVT148"/>
      <c r="AVU148"/>
      <c r="AVV148"/>
      <c r="AVW148"/>
      <c r="AVX148"/>
      <c r="AVY148"/>
      <c r="AVZ148"/>
      <c r="AWA148"/>
      <c r="AWB148"/>
      <c r="AWC148"/>
      <c r="AWD148"/>
      <c r="AWE148"/>
      <c r="AWF148"/>
      <c r="AWG148"/>
      <c r="AWH148"/>
      <c r="AWI148"/>
      <c r="AWJ148"/>
      <c r="AWK148"/>
      <c r="AWL148"/>
      <c r="AWM148"/>
      <c r="AWN148"/>
      <c r="AWO148"/>
      <c r="AWP148"/>
      <c r="AWQ148"/>
      <c r="AWR148"/>
      <c r="AWS148"/>
    </row>
    <row r="149" spans="1:1293" s="62" customFormat="1" ht="15.75" customHeight="1" x14ac:dyDescent="0.2">
      <c r="A149" s="296"/>
      <c r="B149" s="331">
        <v>3236</v>
      </c>
      <c r="C149" s="233"/>
      <c r="D149" s="187" t="s">
        <v>83</v>
      </c>
      <c r="E149" s="294">
        <v>1012.5</v>
      </c>
      <c r="F149" s="294">
        <v>0</v>
      </c>
      <c r="G149" s="294">
        <v>41.14</v>
      </c>
      <c r="H149" s="359">
        <f t="shared" si="22"/>
        <v>4.0632098765432101</v>
      </c>
      <c r="I149" s="360">
        <v>0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  <c r="AMK149"/>
      <c r="AML149"/>
      <c r="AMM149"/>
      <c r="AMN149"/>
      <c r="AMO149"/>
      <c r="AMP149"/>
      <c r="AMQ149"/>
      <c r="AMR149"/>
      <c r="AMS149"/>
      <c r="AMT149"/>
      <c r="AMU149"/>
      <c r="AMV149"/>
      <c r="AMW149"/>
      <c r="AMX149"/>
      <c r="AMY149"/>
      <c r="AMZ149"/>
      <c r="ANA149"/>
      <c r="ANB149"/>
      <c r="ANC149"/>
      <c r="AND149"/>
      <c r="ANE149"/>
      <c r="ANF149"/>
      <c r="ANG149"/>
      <c r="ANH149"/>
      <c r="ANI149"/>
      <c r="ANJ149"/>
      <c r="ANK149"/>
      <c r="ANL149"/>
      <c r="ANM149"/>
      <c r="ANN149"/>
      <c r="ANO149"/>
      <c r="ANP149"/>
      <c r="ANQ149"/>
      <c r="ANR149"/>
      <c r="ANS149"/>
      <c r="ANT149"/>
      <c r="ANU149"/>
      <c r="ANV149"/>
      <c r="ANW149"/>
      <c r="ANX149"/>
      <c r="ANY149"/>
      <c r="ANZ149"/>
      <c r="AOA149"/>
      <c r="AOB149"/>
      <c r="AOC149"/>
      <c r="AOD149"/>
      <c r="AOE149"/>
      <c r="AOF149"/>
      <c r="AOG149"/>
      <c r="AOH149"/>
      <c r="AOI149"/>
      <c r="AOJ149"/>
      <c r="AOK149"/>
      <c r="AOL149"/>
      <c r="AOM149"/>
      <c r="AON149"/>
      <c r="AOO149"/>
      <c r="AOP149"/>
      <c r="AOQ149"/>
      <c r="AOR149"/>
      <c r="AOS149"/>
      <c r="AOT149"/>
      <c r="AOU149"/>
      <c r="AOV149"/>
      <c r="AOW149"/>
      <c r="AOX149"/>
      <c r="AOY149"/>
      <c r="AOZ149"/>
      <c r="APA149"/>
      <c r="APB149"/>
      <c r="APC149"/>
      <c r="APD149"/>
      <c r="APE149"/>
      <c r="APF149"/>
      <c r="APG149"/>
      <c r="APH149"/>
      <c r="API149"/>
      <c r="APJ149"/>
      <c r="APK149"/>
      <c r="APL149"/>
      <c r="APM149"/>
      <c r="APN149"/>
      <c r="APO149"/>
      <c r="APP149"/>
      <c r="APQ149"/>
      <c r="APR149"/>
      <c r="APS149"/>
      <c r="APT149"/>
      <c r="APU149"/>
      <c r="APV149"/>
      <c r="APW149"/>
      <c r="APX149"/>
      <c r="APY149"/>
      <c r="APZ149"/>
      <c r="AQA149"/>
      <c r="AQB149"/>
      <c r="AQC149"/>
      <c r="AQD149"/>
      <c r="AQE149"/>
      <c r="AQF149"/>
      <c r="AQG149"/>
      <c r="AQH149"/>
      <c r="AQI149"/>
      <c r="AQJ149"/>
      <c r="AQK149"/>
      <c r="AQL149"/>
      <c r="AQM149"/>
      <c r="AQN149"/>
      <c r="AQO149"/>
      <c r="AQP149"/>
      <c r="AQQ149"/>
      <c r="AQR149"/>
      <c r="AQS149"/>
      <c r="AQT149"/>
      <c r="AQU149"/>
      <c r="AQV149"/>
      <c r="AQW149"/>
      <c r="AQX149"/>
      <c r="AQY149"/>
      <c r="AQZ149"/>
      <c r="ARA149"/>
      <c r="ARB149"/>
      <c r="ARC149"/>
      <c r="ARD149"/>
      <c r="ARE149"/>
      <c r="ARF149"/>
      <c r="ARG149"/>
      <c r="ARH149"/>
      <c r="ARI149"/>
      <c r="ARJ149"/>
      <c r="ARK149"/>
      <c r="ARL149"/>
      <c r="ARM149"/>
      <c r="ARN149"/>
      <c r="ARO149"/>
      <c r="ARP149"/>
      <c r="ARQ149"/>
      <c r="ARR149"/>
      <c r="ARS149"/>
      <c r="ART149"/>
      <c r="ARU149"/>
      <c r="ARV149"/>
      <c r="ARW149"/>
      <c r="ARX149"/>
      <c r="ARY149"/>
      <c r="ARZ149"/>
      <c r="ASA149"/>
      <c r="ASB149"/>
      <c r="ASC149"/>
      <c r="ASD149"/>
      <c r="ASE149"/>
      <c r="ASF149"/>
      <c r="ASG149"/>
      <c r="ASH149"/>
      <c r="ASI149"/>
      <c r="ASJ149"/>
      <c r="ASK149"/>
      <c r="ASL149"/>
      <c r="ASM149"/>
      <c r="ASN149"/>
      <c r="ASO149"/>
      <c r="ASP149"/>
      <c r="ASQ149"/>
      <c r="ASR149"/>
      <c r="ASS149"/>
      <c r="AST149"/>
      <c r="ASU149"/>
      <c r="ASV149"/>
      <c r="ASW149"/>
      <c r="ASX149"/>
      <c r="ASY149"/>
      <c r="ASZ149"/>
      <c r="ATA149"/>
      <c r="ATB149"/>
      <c r="ATC149"/>
      <c r="ATD149"/>
      <c r="ATE149"/>
      <c r="ATF149"/>
      <c r="ATG149"/>
      <c r="ATH149"/>
      <c r="ATI149"/>
      <c r="ATJ149"/>
      <c r="ATK149"/>
      <c r="ATL149"/>
      <c r="ATM149"/>
      <c r="ATN149"/>
      <c r="ATO149"/>
      <c r="ATP149"/>
      <c r="ATQ149"/>
      <c r="ATR149"/>
      <c r="ATS149"/>
      <c r="ATT149"/>
      <c r="ATU149"/>
      <c r="ATV149"/>
      <c r="ATW149"/>
      <c r="ATX149"/>
      <c r="ATY149"/>
      <c r="ATZ149"/>
      <c r="AUA149"/>
      <c r="AUB149"/>
      <c r="AUC149"/>
      <c r="AUD149"/>
      <c r="AUE149"/>
      <c r="AUF149"/>
      <c r="AUG149"/>
      <c r="AUH149"/>
      <c r="AUI149"/>
      <c r="AUJ149"/>
      <c r="AUK149"/>
      <c r="AUL149"/>
      <c r="AUM149"/>
      <c r="AUN149"/>
      <c r="AUO149"/>
      <c r="AUP149"/>
      <c r="AUQ149"/>
      <c r="AUR149"/>
      <c r="AUS149"/>
      <c r="AUT149"/>
      <c r="AUU149"/>
      <c r="AUV149"/>
      <c r="AUW149"/>
      <c r="AUX149"/>
      <c r="AUY149"/>
      <c r="AUZ149"/>
      <c r="AVA149"/>
      <c r="AVB149"/>
      <c r="AVC149"/>
      <c r="AVD149"/>
      <c r="AVE149"/>
      <c r="AVF149"/>
      <c r="AVG149"/>
      <c r="AVH149"/>
      <c r="AVI149"/>
      <c r="AVJ149"/>
      <c r="AVK149"/>
      <c r="AVL149"/>
      <c r="AVM149"/>
      <c r="AVN149"/>
      <c r="AVO149"/>
      <c r="AVP149"/>
      <c r="AVQ149"/>
      <c r="AVR149"/>
      <c r="AVS149"/>
      <c r="AVT149"/>
      <c r="AVU149"/>
      <c r="AVV149"/>
      <c r="AVW149"/>
      <c r="AVX149"/>
      <c r="AVY149"/>
      <c r="AVZ149"/>
      <c r="AWA149"/>
      <c r="AWB149"/>
      <c r="AWC149"/>
      <c r="AWD149"/>
      <c r="AWE149"/>
      <c r="AWF149"/>
      <c r="AWG149"/>
      <c r="AWH149"/>
      <c r="AWI149"/>
      <c r="AWJ149"/>
      <c r="AWK149"/>
      <c r="AWL149"/>
      <c r="AWM149"/>
      <c r="AWN149"/>
      <c r="AWO149"/>
      <c r="AWP149"/>
      <c r="AWQ149"/>
      <c r="AWR149"/>
      <c r="AWS149"/>
    </row>
    <row r="150" spans="1:1293" s="62" customFormat="1" ht="15.75" customHeight="1" x14ac:dyDescent="0.2">
      <c r="A150" s="296"/>
      <c r="B150" s="331">
        <v>3237</v>
      </c>
      <c r="C150" s="233"/>
      <c r="D150" s="187" t="s">
        <v>84</v>
      </c>
      <c r="E150" s="294">
        <v>18841.759999999998</v>
      </c>
      <c r="F150" s="294">
        <v>0</v>
      </c>
      <c r="G150" s="294">
        <v>5231.18</v>
      </c>
      <c r="H150" s="359">
        <f t="shared" si="22"/>
        <v>27.76375455371473</v>
      </c>
      <c r="I150" s="360">
        <v>0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  <c r="AMK150"/>
      <c r="AML150"/>
      <c r="AMM150"/>
      <c r="AMN150"/>
      <c r="AMO150"/>
      <c r="AMP150"/>
      <c r="AMQ150"/>
      <c r="AMR150"/>
      <c r="AMS150"/>
      <c r="AMT150"/>
      <c r="AMU150"/>
      <c r="AMV150"/>
      <c r="AMW150"/>
      <c r="AMX150"/>
      <c r="AMY150"/>
      <c r="AMZ150"/>
      <c r="ANA150"/>
      <c r="ANB150"/>
      <c r="ANC150"/>
      <c r="AND150"/>
      <c r="ANE150"/>
      <c r="ANF150"/>
      <c r="ANG150"/>
      <c r="ANH150"/>
      <c r="ANI150"/>
      <c r="ANJ150"/>
      <c r="ANK150"/>
      <c r="ANL150"/>
      <c r="ANM150"/>
      <c r="ANN150"/>
      <c r="ANO150"/>
      <c r="ANP150"/>
      <c r="ANQ150"/>
      <c r="ANR150"/>
      <c r="ANS150"/>
      <c r="ANT150"/>
      <c r="ANU150"/>
      <c r="ANV150"/>
      <c r="ANW150"/>
      <c r="ANX150"/>
      <c r="ANY150"/>
      <c r="ANZ150"/>
      <c r="AOA150"/>
      <c r="AOB150"/>
      <c r="AOC150"/>
      <c r="AOD150"/>
      <c r="AOE150"/>
      <c r="AOF150"/>
      <c r="AOG150"/>
      <c r="AOH150"/>
      <c r="AOI150"/>
      <c r="AOJ150"/>
      <c r="AOK150"/>
      <c r="AOL150"/>
      <c r="AOM150"/>
      <c r="AON150"/>
      <c r="AOO150"/>
      <c r="AOP150"/>
      <c r="AOQ150"/>
      <c r="AOR150"/>
      <c r="AOS150"/>
      <c r="AOT150"/>
      <c r="AOU150"/>
      <c r="AOV150"/>
      <c r="AOW150"/>
      <c r="AOX150"/>
      <c r="AOY150"/>
      <c r="AOZ150"/>
      <c r="APA150"/>
      <c r="APB150"/>
      <c r="APC150"/>
      <c r="APD150"/>
      <c r="APE150"/>
      <c r="APF150"/>
      <c r="APG150"/>
      <c r="APH150"/>
      <c r="API150"/>
      <c r="APJ150"/>
      <c r="APK150"/>
      <c r="APL150"/>
      <c r="APM150"/>
      <c r="APN150"/>
      <c r="APO150"/>
      <c r="APP150"/>
      <c r="APQ150"/>
      <c r="APR150"/>
      <c r="APS150"/>
      <c r="APT150"/>
      <c r="APU150"/>
      <c r="APV150"/>
      <c r="APW150"/>
      <c r="APX150"/>
      <c r="APY150"/>
      <c r="APZ150"/>
      <c r="AQA150"/>
      <c r="AQB150"/>
      <c r="AQC150"/>
      <c r="AQD150"/>
      <c r="AQE150"/>
      <c r="AQF150"/>
      <c r="AQG150"/>
      <c r="AQH150"/>
      <c r="AQI150"/>
      <c r="AQJ150"/>
      <c r="AQK150"/>
      <c r="AQL150"/>
      <c r="AQM150"/>
      <c r="AQN150"/>
      <c r="AQO150"/>
      <c r="AQP150"/>
      <c r="AQQ150"/>
      <c r="AQR150"/>
      <c r="AQS150"/>
      <c r="AQT150"/>
      <c r="AQU150"/>
      <c r="AQV150"/>
      <c r="AQW150"/>
      <c r="AQX150"/>
      <c r="AQY150"/>
      <c r="AQZ150"/>
      <c r="ARA150"/>
      <c r="ARB150"/>
      <c r="ARC150"/>
      <c r="ARD150"/>
      <c r="ARE150"/>
      <c r="ARF150"/>
      <c r="ARG150"/>
      <c r="ARH150"/>
      <c r="ARI150"/>
      <c r="ARJ150"/>
      <c r="ARK150"/>
      <c r="ARL150"/>
      <c r="ARM150"/>
      <c r="ARN150"/>
      <c r="ARO150"/>
      <c r="ARP150"/>
      <c r="ARQ150"/>
      <c r="ARR150"/>
      <c r="ARS150"/>
      <c r="ART150"/>
      <c r="ARU150"/>
      <c r="ARV150"/>
      <c r="ARW150"/>
      <c r="ARX150"/>
      <c r="ARY150"/>
      <c r="ARZ150"/>
      <c r="ASA150"/>
      <c r="ASB150"/>
      <c r="ASC150"/>
      <c r="ASD150"/>
      <c r="ASE150"/>
      <c r="ASF150"/>
      <c r="ASG150"/>
      <c r="ASH150"/>
      <c r="ASI150"/>
      <c r="ASJ150"/>
      <c r="ASK150"/>
      <c r="ASL150"/>
      <c r="ASM150"/>
      <c r="ASN150"/>
      <c r="ASO150"/>
      <c r="ASP150"/>
      <c r="ASQ150"/>
      <c r="ASR150"/>
      <c r="ASS150"/>
      <c r="AST150"/>
      <c r="ASU150"/>
      <c r="ASV150"/>
      <c r="ASW150"/>
      <c r="ASX150"/>
      <c r="ASY150"/>
      <c r="ASZ150"/>
      <c r="ATA150"/>
      <c r="ATB150"/>
      <c r="ATC150"/>
      <c r="ATD150"/>
      <c r="ATE150"/>
      <c r="ATF150"/>
      <c r="ATG150"/>
      <c r="ATH150"/>
      <c r="ATI150"/>
      <c r="ATJ150"/>
      <c r="ATK150"/>
      <c r="ATL150"/>
      <c r="ATM150"/>
      <c r="ATN150"/>
      <c r="ATO150"/>
      <c r="ATP150"/>
      <c r="ATQ150"/>
      <c r="ATR150"/>
      <c r="ATS150"/>
      <c r="ATT150"/>
      <c r="ATU150"/>
      <c r="ATV150"/>
      <c r="ATW150"/>
      <c r="ATX150"/>
      <c r="ATY150"/>
      <c r="ATZ150"/>
      <c r="AUA150"/>
      <c r="AUB150"/>
      <c r="AUC150"/>
      <c r="AUD150"/>
      <c r="AUE150"/>
      <c r="AUF150"/>
      <c r="AUG150"/>
      <c r="AUH150"/>
      <c r="AUI150"/>
      <c r="AUJ150"/>
      <c r="AUK150"/>
      <c r="AUL150"/>
      <c r="AUM150"/>
      <c r="AUN150"/>
      <c r="AUO150"/>
      <c r="AUP150"/>
      <c r="AUQ150"/>
      <c r="AUR150"/>
      <c r="AUS150"/>
      <c r="AUT150"/>
      <c r="AUU150"/>
      <c r="AUV150"/>
      <c r="AUW150"/>
      <c r="AUX150"/>
      <c r="AUY150"/>
      <c r="AUZ150"/>
      <c r="AVA150"/>
      <c r="AVB150"/>
      <c r="AVC150"/>
      <c r="AVD150"/>
      <c r="AVE150"/>
      <c r="AVF150"/>
      <c r="AVG150"/>
      <c r="AVH150"/>
      <c r="AVI150"/>
      <c r="AVJ150"/>
      <c r="AVK150"/>
      <c r="AVL150"/>
      <c r="AVM150"/>
      <c r="AVN150"/>
      <c r="AVO150"/>
      <c r="AVP150"/>
      <c r="AVQ150"/>
      <c r="AVR150"/>
      <c r="AVS150"/>
      <c r="AVT150"/>
      <c r="AVU150"/>
      <c r="AVV150"/>
      <c r="AVW150"/>
      <c r="AVX150"/>
      <c r="AVY150"/>
      <c r="AVZ150"/>
      <c r="AWA150"/>
      <c r="AWB150"/>
      <c r="AWC150"/>
      <c r="AWD150"/>
      <c r="AWE150"/>
      <c r="AWF150"/>
      <c r="AWG150"/>
      <c r="AWH150"/>
      <c r="AWI150"/>
      <c r="AWJ150"/>
      <c r="AWK150"/>
      <c r="AWL150"/>
      <c r="AWM150"/>
      <c r="AWN150"/>
      <c r="AWO150"/>
      <c r="AWP150"/>
      <c r="AWQ150"/>
      <c r="AWR150"/>
      <c r="AWS150"/>
    </row>
    <row r="151" spans="1:1293" s="59" customFormat="1" x14ac:dyDescent="0.2">
      <c r="A151" s="296"/>
      <c r="B151" s="331" t="s">
        <v>116</v>
      </c>
      <c r="C151" s="233"/>
      <c r="D151" s="187" t="s">
        <v>117</v>
      </c>
      <c r="E151" s="294">
        <v>14607.81</v>
      </c>
      <c r="F151" s="294">
        <v>0</v>
      </c>
      <c r="G151" s="294">
        <v>3110.12</v>
      </c>
      <c r="H151" s="359">
        <f t="shared" si="22"/>
        <v>21.290802659673147</v>
      </c>
      <c r="I151" s="360">
        <v>0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  <c r="AMK151"/>
      <c r="AML151"/>
      <c r="AMM151"/>
      <c r="AMN151"/>
      <c r="AMO151"/>
      <c r="AMP151"/>
      <c r="AMQ151"/>
      <c r="AMR151"/>
      <c r="AMS151"/>
      <c r="AMT151"/>
      <c r="AMU151"/>
      <c r="AMV151"/>
      <c r="AMW151"/>
      <c r="AMX151"/>
      <c r="AMY151"/>
      <c r="AMZ151"/>
      <c r="ANA151"/>
      <c r="ANB151"/>
      <c r="ANC151"/>
      <c r="AND151"/>
      <c r="ANE151"/>
      <c r="ANF151"/>
      <c r="ANG151"/>
      <c r="ANH151"/>
      <c r="ANI151"/>
      <c r="ANJ151"/>
      <c r="ANK151"/>
      <c r="ANL151"/>
      <c r="ANM151"/>
      <c r="ANN151"/>
      <c r="ANO151"/>
      <c r="ANP151"/>
      <c r="ANQ151"/>
      <c r="ANR151"/>
      <c r="ANS151"/>
      <c r="ANT151"/>
      <c r="ANU151"/>
      <c r="ANV151"/>
      <c r="ANW151"/>
      <c r="ANX151"/>
      <c r="ANY151"/>
      <c r="ANZ151"/>
      <c r="AOA151"/>
      <c r="AOB151"/>
      <c r="AOC151"/>
      <c r="AOD151"/>
      <c r="AOE151"/>
      <c r="AOF151"/>
      <c r="AOG151"/>
      <c r="AOH151"/>
      <c r="AOI151"/>
      <c r="AOJ151"/>
      <c r="AOK151"/>
      <c r="AOL151"/>
      <c r="AOM151"/>
      <c r="AON151"/>
      <c r="AOO151"/>
      <c r="AOP151"/>
      <c r="AOQ151"/>
      <c r="AOR151"/>
      <c r="AOS151"/>
      <c r="AOT151"/>
      <c r="AOU151"/>
      <c r="AOV151"/>
      <c r="AOW151"/>
      <c r="AOX151"/>
      <c r="AOY151"/>
      <c r="AOZ151"/>
      <c r="APA151"/>
      <c r="APB151"/>
      <c r="APC151"/>
      <c r="APD151"/>
      <c r="APE151"/>
      <c r="APF151"/>
      <c r="APG151"/>
      <c r="APH151"/>
      <c r="API151"/>
      <c r="APJ151"/>
      <c r="APK151"/>
      <c r="APL151"/>
      <c r="APM151"/>
      <c r="APN151"/>
      <c r="APO151"/>
      <c r="APP151"/>
      <c r="APQ151"/>
      <c r="APR151"/>
      <c r="APS151"/>
      <c r="APT151"/>
      <c r="APU151"/>
      <c r="APV151"/>
      <c r="APW151"/>
      <c r="APX151"/>
      <c r="APY151"/>
      <c r="APZ151"/>
      <c r="AQA151"/>
      <c r="AQB151"/>
      <c r="AQC151"/>
      <c r="AQD151"/>
      <c r="AQE151"/>
      <c r="AQF151"/>
      <c r="AQG151"/>
      <c r="AQH151"/>
      <c r="AQI151"/>
      <c r="AQJ151"/>
      <c r="AQK151"/>
      <c r="AQL151"/>
      <c r="AQM151"/>
      <c r="AQN151"/>
      <c r="AQO151"/>
      <c r="AQP151"/>
      <c r="AQQ151"/>
      <c r="AQR151"/>
      <c r="AQS151"/>
      <c r="AQT151"/>
      <c r="AQU151"/>
      <c r="AQV151"/>
      <c r="AQW151"/>
      <c r="AQX151"/>
      <c r="AQY151"/>
      <c r="AQZ151"/>
      <c r="ARA151"/>
      <c r="ARB151"/>
      <c r="ARC151"/>
      <c r="ARD151"/>
      <c r="ARE151"/>
      <c r="ARF151"/>
      <c r="ARG151"/>
      <c r="ARH151"/>
      <c r="ARI151"/>
      <c r="ARJ151"/>
      <c r="ARK151"/>
      <c r="ARL151"/>
      <c r="ARM151"/>
      <c r="ARN151"/>
      <c r="ARO151"/>
      <c r="ARP151"/>
      <c r="ARQ151"/>
      <c r="ARR151"/>
      <c r="ARS151"/>
      <c r="ART151"/>
      <c r="ARU151"/>
      <c r="ARV151"/>
      <c r="ARW151"/>
      <c r="ARX151"/>
      <c r="ARY151"/>
      <c r="ARZ151"/>
      <c r="ASA151"/>
      <c r="ASB151"/>
      <c r="ASC151"/>
      <c r="ASD151"/>
      <c r="ASE151"/>
      <c r="ASF151"/>
      <c r="ASG151"/>
      <c r="ASH151"/>
      <c r="ASI151"/>
      <c r="ASJ151"/>
      <c r="ASK151"/>
      <c r="ASL151"/>
      <c r="ASM151"/>
      <c r="ASN151"/>
      <c r="ASO151"/>
      <c r="ASP151"/>
      <c r="ASQ151"/>
      <c r="ASR151"/>
      <c r="ASS151"/>
      <c r="AST151"/>
      <c r="ASU151"/>
      <c r="ASV151"/>
      <c r="ASW151"/>
      <c r="ASX151"/>
      <c r="ASY151"/>
      <c r="ASZ151"/>
      <c r="ATA151"/>
      <c r="ATB151"/>
      <c r="ATC151"/>
      <c r="ATD151"/>
      <c r="ATE151"/>
      <c r="ATF151"/>
      <c r="ATG151"/>
      <c r="ATH151"/>
      <c r="ATI151"/>
      <c r="ATJ151"/>
      <c r="ATK151"/>
      <c r="ATL151"/>
      <c r="ATM151"/>
      <c r="ATN151"/>
      <c r="ATO151"/>
      <c r="ATP151"/>
      <c r="ATQ151"/>
      <c r="ATR151"/>
      <c r="ATS151"/>
      <c r="ATT151"/>
      <c r="ATU151"/>
      <c r="ATV151"/>
      <c r="ATW151"/>
      <c r="ATX151"/>
      <c r="ATY151"/>
      <c r="ATZ151"/>
      <c r="AUA151"/>
      <c r="AUB151"/>
      <c r="AUC151"/>
      <c r="AUD151"/>
      <c r="AUE151"/>
      <c r="AUF151"/>
      <c r="AUG151"/>
      <c r="AUH151"/>
      <c r="AUI151"/>
      <c r="AUJ151"/>
      <c r="AUK151"/>
      <c r="AUL151"/>
      <c r="AUM151"/>
      <c r="AUN151"/>
      <c r="AUO151"/>
      <c r="AUP151"/>
      <c r="AUQ151"/>
      <c r="AUR151"/>
      <c r="AUS151"/>
      <c r="AUT151"/>
      <c r="AUU151"/>
      <c r="AUV151"/>
      <c r="AUW151"/>
      <c r="AUX151"/>
      <c r="AUY151"/>
      <c r="AUZ151"/>
      <c r="AVA151"/>
      <c r="AVB151"/>
      <c r="AVC151"/>
      <c r="AVD151"/>
      <c r="AVE151"/>
      <c r="AVF151"/>
      <c r="AVG151"/>
      <c r="AVH151"/>
      <c r="AVI151"/>
      <c r="AVJ151"/>
      <c r="AVK151"/>
      <c r="AVL151"/>
      <c r="AVM151"/>
      <c r="AVN151"/>
      <c r="AVO151"/>
      <c r="AVP151"/>
      <c r="AVQ151"/>
      <c r="AVR151"/>
      <c r="AVS151"/>
      <c r="AVT151"/>
      <c r="AVU151"/>
      <c r="AVV151"/>
      <c r="AVW151"/>
      <c r="AVX151"/>
      <c r="AVY151"/>
      <c r="AVZ151"/>
      <c r="AWA151"/>
      <c r="AWB151"/>
      <c r="AWC151"/>
      <c r="AWD151"/>
      <c r="AWE151"/>
      <c r="AWF151"/>
      <c r="AWG151"/>
      <c r="AWH151"/>
      <c r="AWI151"/>
      <c r="AWJ151"/>
      <c r="AWK151"/>
      <c r="AWL151"/>
      <c r="AWM151"/>
      <c r="AWN151"/>
      <c r="AWO151"/>
      <c r="AWP151"/>
      <c r="AWQ151"/>
      <c r="AWR151"/>
      <c r="AWS151"/>
    </row>
    <row r="152" spans="1:1293" s="59" customFormat="1" ht="15.75" customHeight="1" x14ac:dyDescent="0.2">
      <c r="A152" s="296"/>
      <c r="B152" s="331" t="s">
        <v>118</v>
      </c>
      <c r="C152" s="233"/>
      <c r="D152" s="187" t="s">
        <v>85</v>
      </c>
      <c r="E152" s="294">
        <v>8462.02</v>
      </c>
      <c r="F152" s="294">
        <v>0</v>
      </c>
      <c r="G152" s="294">
        <v>5842.79</v>
      </c>
      <c r="H152" s="359">
        <f t="shared" si="22"/>
        <v>69.047225130642559</v>
      </c>
      <c r="I152" s="360">
        <v>0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  <c r="AMK152"/>
      <c r="AML152"/>
      <c r="AMM152"/>
      <c r="AMN152"/>
      <c r="AMO152"/>
      <c r="AMP152"/>
      <c r="AMQ152"/>
      <c r="AMR152"/>
      <c r="AMS152"/>
      <c r="AMT152"/>
      <c r="AMU152"/>
      <c r="AMV152"/>
      <c r="AMW152"/>
      <c r="AMX152"/>
      <c r="AMY152"/>
      <c r="AMZ152"/>
      <c r="ANA152"/>
      <c r="ANB152"/>
      <c r="ANC152"/>
      <c r="AND152"/>
      <c r="ANE152"/>
      <c r="ANF152"/>
      <c r="ANG152"/>
      <c r="ANH152"/>
      <c r="ANI152"/>
      <c r="ANJ152"/>
      <c r="ANK152"/>
      <c r="ANL152"/>
      <c r="ANM152"/>
      <c r="ANN152"/>
      <c r="ANO152"/>
      <c r="ANP152"/>
      <c r="ANQ152"/>
      <c r="ANR152"/>
      <c r="ANS152"/>
      <c r="ANT152"/>
      <c r="ANU152"/>
      <c r="ANV152"/>
      <c r="ANW152"/>
      <c r="ANX152"/>
      <c r="ANY152"/>
      <c r="ANZ152"/>
      <c r="AOA152"/>
      <c r="AOB152"/>
      <c r="AOC152"/>
      <c r="AOD152"/>
      <c r="AOE152"/>
      <c r="AOF152"/>
      <c r="AOG152"/>
      <c r="AOH152"/>
      <c r="AOI152"/>
      <c r="AOJ152"/>
      <c r="AOK152"/>
      <c r="AOL152"/>
      <c r="AOM152"/>
      <c r="AON152"/>
      <c r="AOO152"/>
      <c r="AOP152"/>
      <c r="AOQ152"/>
      <c r="AOR152"/>
      <c r="AOS152"/>
      <c r="AOT152"/>
      <c r="AOU152"/>
      <c r="AOV152"/>
      <c r="AOW152"/>
      <c r="AOX152"/>
      <c r="AOY152"/>
      <c r="AOZ152"/>
      <c r="APA152"/>
      <c r="APB152"/>
      <c r="APC152"/>
      <c r="APD152"/>
      <c r="APE152"/>
      <c r="APF152"/>
      <c r="APG152"/>
      <c r="APH152"/>
      <c r="API152"/>
      <c r="APJ152"/>
      <c r="APK152"/>
      <c r="APL152"/>
      <c r="APM152"/>
      <c r="APN152"/>
      <c r="APO152"/>
      <c r="APP152"/>
      <c r="APQ152"/>
      <c r="APR152"/>
      <c r="APS152"/>
      <c r="APT152"/>
      <c r="APU152"/>
      <c r="APV152"/>
      <c r="APW152"/>
      <c r="APX152"/>
      <c r="APY152"/>
      <c r="APZ152"/>
      <c r="AQA152"/>
      <c r="AQB152"/>
      <c r="AQC152"/>
      <c r="AQD152"/>
      <c r="AQE152"/>
      <c r="AQF152"/>
      <c r="AQG152"/>
      <c r="AQH152"/>
      <c r="AQI152"/>
      <c r="AQJ152"/>
      <c r="AQK152"/>
      <c r="AQL152"/>
      <c r="AQM152"/>
      <c r="AQN152"/>
      <c r="AQO152"/>
      <c r="AQP152"/>
      <c r="AQQ152"/>
      <c r="AQR152"/>
      <c r="AQS152"/>
      <c r="AQT152"/>
      <c r="AQU152"/>
      <c r="AQV152"/>
      <c r="AQW152"/>
      <c r="AQX152"/>
      <c r="AQY152"/>
      <c r="AQZ152"/>
      <c r="ARA152"/>
      <c r="ARB152"/>
      <c r="ARC152"/>
      <c r="ARD152"/>
      <c r="ARE152"/>
      <c r="ARF152"/>
      <c r="ARG152"/>
      <c r="ARH152"/>
      <c r="ARI152"/>
      <c r="ARJ152"/>
      <c r="ARK152"/>
      <c r="ARL152"/>
      <c r="ARM152"/>
      <c r="ARN152"/>
      <c r="ARO152"/>
      <c r="ARP152"/>
      <c r="ARQ152"/>
      <c r="ARR152"/>
      <c r="ARS152"/>
      <c r="ART152"/>
      <c r="ARU152"/>
      <c r="ARV152"/>
      <c r="ARW152"/>
      <c r="ARX152"/>
      <c r="ARY152"/>
      <c r="ARZ152"/>
      <c r="ASA152"/>
      <c r="ASB152"/>
      <c r="ASC152"/>
      <c r="ASD152"/>
      <c r="ASE152"/>
      <c r="ASF152"/>
      <c r="ASG152"/>
      <c r="ASH152"/>
      <c r="ASI152"/>
      <c r="ASJ152"/>
      <c r="ASK152"/>
      <c r="ASL152"/>
      <c r="ASM152"/>
      <c r="ASN152"/>
      <c r="ASO152"/>
      <c r="ASP152"/>
      <c r="ASQ152"/>
      <c r="ASR152"/>
      <c r="ASS152"/>
      <c r="AST152"/>
      <c r="ASU152"/>
      <c r="ASV152"/>
      <c r="ASW152"/>
      <c r="ASX152"/>
      <c r="ASY152"/>
      <c r="ASZ152"/>
      <c r="ATA152"/>
      <c r="ATB152"/>
      <c r="ATC152"/>
      <c r="ATD152"/>
      <c r="ATE152"/>
      <c r="ATF152"/>
      <c r="ATG152"/>
      <c r="ATH152"/>
      <c r="ATI152"/>
      <c r="ATJ152"/>
      <c r="ATK152"/>
      <c r="ATL152"/>
      <c r="ATM152"/>
      <c r="ATN152"/>
      <c r="ATO152"/>
      <c r="ATP152"/>
      <c r="ATQ152"/>
      <c r="ATR152"/>
      <c r="ATS152"/>
      <c r="ATT152"/>
      <c r="ATU152"/>
      <c r="ATV152"/>
      <c r="ATW152"/>
      <c r="ATX152"/>
      <c r="ATY152"/>
      <c r="ATZ152"/>
      <c r="AUA152"/>
      <c r="AUB152"/>
      <c r="AUC152"/>
      <c r="AUD152"/>
      <c r="AUE152"/>
      <c r="AUF152"/>
      <c r="AUG152"/>
      <c r="AUH152"/>
      <c r="AUI152"/>
      <c r="AUJ152"/>
      <c r="AUK152"/>
      <c r="AUL152"/>
      <c r="AUM152"/>
      <c r="AUN152"/>
      <c r="AUO152"/>
      <c r="AUP152"/>
      <c r="AUQ152"/>
      <c r="AUR152"/>
      <c r="AUS152"/>
      <c r="AUT152"/>
      <c r="AUU152"/>
      <c r="AUV152"/>
      <c r="AUW152"/>
      <c r="AUX152"/>
      <c r="AUY152"/>
      <c r="AUZ152"/>
      <c r="AVA152"/>
      <c r="AVB152"/>
      <c r="AVC152"/>
      <c r="AVD152"/>
      <c r="AVE152"/>
      <c r="AVF152"/>
      <c r="AVG152"/>
      <c r="AVH152"/>
      <c r="AVI152"/>
      <c r="AVJ152"/>
      <c r="AVK152"/>
      <c r="AVL152"/>
      <c r="AVM152"/>
      <c r="AVN152"/>
      <c r="AVO152"/>
      <c r="AVP152"/>
      <c r="AVQ152"/>
      <c r="AVR152"/>
      <c r="AVS152"/>
      <c r="AVT152"/>
      <c r="AVU152"/>
      <c r="AVV152"/>
      <c r="AVW152"/>
      <c r="AVX152"/>
      <c r="AVY152"/>
      <c r="AVZ152"/>
      <c r="AWA152"/>
      <c r="AWB152"/>
      <c r="AWC152"/>
      <c r="AWD152"/>
      <c r="AWE152"/>
      <c r="AWF152"/>
      <c r="AWG152"/>
      <c r="AWH152"/>
      <c r="AWI152"/>
      <c r="AWJ152"/>
      <c r="AWK152"/>
      <c r="AWL152"/>
      <c r="AWM152"/>
      <c r="AWN152"/>
      <c r="AWO152"/>
      <c r="AWP152"/>
      <c r="AWQ152"/>
      <c r="AWR152"/>
      <c r="AWS152"/>
    </row>
    <row r="153" spans="1:1293" s="59" customFormat="1" ht="28.5" customHeight="1" x14ac:dyDescent="0.2">
      <c r="A153" s="296"/>
      <c r="B153" s="332">
        <v>324</v>
      </c>
      <c r="C153" s="333"/>
      <c r="D153" s="236" t="s">
        <v>247</v>
      </c>
      <c r="E153" s="299">
        <f>E154</f>
        <v>2524.5100000000002</v>
      </c>
      <c r="F153" s="299">
        <v>0</v>
      </c>
      <c r="G153" s="299">
        <f>G154</f>
        <v>4502.47</v>
      </c>
      <c r="H153" s="310">
        <f t="shared" si="22"/>
        <v>178.35025410871813</v>
      </c>
      <c r="I153" s="320">
        <v>0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  <c r="AMK153"/>
      <c r="AML153"/>
      <c r="AMM153"/>
      <c r="AMN153"/>
      <c r="AMO153"/>
      <c r="AMP153"/>
      <c r="AMQ153"/>
      <c r="AMR153"/>
      <c r="AMS153"/>
      <c r="AMT153"/>
      <c r="AMU153"/>
      <c r="AMV153"/>
      <c r="AMW153"/>
      <c r="AMX153"/>
      <c r="AMY153"/>
      <c r="AMZ153"/>
      <c r="ANA153"/>
      <c r="ANB153"/>
      <c r="ANC153"/>
      <c r="AND153"/>
      <c r="ANE153"/>
      <c r="ANF153"/>
      <c r="ANG153"/>
      <c r="ANH153"/>
      <c r="ANI153"/>
      <c r="ANJ153"/>
      <c r="ANK153"/>
      <c r="ANL153"/>
      <c r="ANM153"/>
      <c r="ANN153"/>
      <c r="ANO153"/>
      <c r="ANP153"/>
      <c r="ANQ153"/>
      <c r="ANR153"/>
      <c r="ANS153"/>
      <c r="ANT153"/>
      <c r="ANU153"/>
      <c r="ANV153"/>
      <c r="ANW153"/>
      <c r="ANX153"/>
      <c r="ANY153"/>
      <c r="ANZ153"/>
      <c r="AOA153"/>
      <c r="AOB153"/>
      <c r="AOC153"/>
      <c r="AOD153"/>
      <c r="AOE153"/>
      <c r="AOF153"/>
      <c r="AOG153"/>
      <c r="AOH153"/>
      <c r="AOI153"/>
      <c r="AOJ153"/>
      <c r="AOK153"/>
      <c r="AOL153"/>
      <c r="AOM153"/>
      <c r="AON153"/>
      <c r="AOO153"/>
      <c r="AOP153"/>
      <c r="AOQ153"/>
      <c r="AOR153"/>
      <c r="AOS153"/>
      <c r="AOT153"/>
      <c r="AOU153"/>
      <c r="AOV153"/>
      <c r="AOW153"/>
      <c r="AOX153"/>
      <c r="AOY153"/>
      <c r="AOZ153"/>
      <c r="APA153"/>
      <c r="APB153"/>
      <c r="APC153"/>
      <c r="APD153"/>
      <c r="APE153"/>
      <c r="APF153"/>
      <c r="APG153"/>
      <c r="APH153"/>
      <c r="API153"/>
      <c r="APJ153"/>
      <c r="APK153"/>
      <c r="APL153"/>
      <c r="APM153"/>
      <c r="APN153"/>
      <c r="APO153"/>
      <c r="APP153"/>
      <c r="APQ153"/>
      <c r="APR153"/>
      <c r="APS153"/>
      <c r="APT153"/>
      <c r="APU153"/>
      <c r="APV153"/>
      <c r="APW153"/>
      <c r="APX153"/>
      <c r="APY153"/>
      <c r="APZ153"/>
      <c r="AQA153"/>
      <c r="AQB153"/>
      <c r="AQC153"/>
      <c r="AQD153"/>
      <c r="AQE153"/>
      <c r="AQF153"/>
      <c r="AQG153"/>
      <c r="AQH153"/>
      <c r="AQI153"/>
      <c r="AQJ153"/>
      <c r="AQK153"/>
      <c r="AQL153"/>
      <c r="AQM153"/>
      <c r="AQN153"/>
      <c r="AQO153"/>
      <c r="AQP153"/>
      <c r="AQQ153"/>
      <c r="AQR153"/>
      <c r="AQS153"/>
      <c r="AQT153"/>
      <c r="AQU153"/>
      <c r="AQV153"/>
      <c r="AQW153"/>
      <c r="AQX153"/>
      <c r="AQY153"/>
      <c r="AQZ153"/>
      <c r="ARA153"/>
      <c r="ARB153"/>
      <c r="ARC153"/>
      <c r="ARD153"/>
      <c r="ARE153"/>
      <c r="ARF153"/>
      <c r="ARG153"/>
      <c r="ARH153"/>
      <c r="ARI153"/>
      <c r="ARJ153"/>
      <c r="ARK153"/>
      <c r="ARL153"/>
      <c r="ARM153"/>
      <c r="ARN153"/>
      <c r="ARO153"/>
      <c r="ARP153"/>
      <c r="ARQ153"/>
      <c r="ARR153"/>
      <c r="ARS153"/>
      <c r="ART153"/>
      <c r="ARU153"/>
      <c r="ARV153"/>
      <c r="ARW153"/>
      <c r="ARX153"/>
      <c r="ARY153"/>
      <c r="ARZ153"/>
      <c r="ASA153"/>
      <c r="ASB153"/>
      <c r="ASC153"/>
      <c r="ASD153"/>
      <c r="ASE153"/>
      <c r="ASF153"/>
      <c r="ASG153"/>
      <c r="ASH153"/>
      <c r="ASI153"/>
      <c r="ASJ153"/>
      <c r="ASK153"/>
      <c r="ASL153"/>
      <c r="ASM153"/>
      <c r="ASN153"/>
      <c r="ASO153"/>
      <c r="ASP153"/>
      <c r="ASQ153"/>
      <c r="ASR153"/>
      <c r="ASS153"/>
      <c r="AST153"/>
      <c r="ASU153"/>
      <c r="ASV153"/>
      <c r="ASW153"/>
      <c r="ASX153"/>
      <c r="ASY153"/>
      <c r="ASZ153"/>
      <c r="ATA153"/>
      <c r="ATB153"/>
      <c r="ATC153"/>
      <c r="ATD153"/>
      <c r="ATE153"/>
      <c r="ATF153"/>
      <c r="ATG153"/>
      <c r="ATH153"/>
      <c r="ATI153"/>
      <c r="ATJ153"/>
      <c r="ATK153"/>
      <c r="ATL153"/>
      <c r="ATM153"/>
      <c r="ATN153"/>
      <c r="ATO153"/>
      <c r="ATP153"/>
      <c r="ATQ153"/>
      <c r="ATR153"/>
      <c r="ATS153"/>
      <c r="ATT153"/>
      <c r="ATU153"/>
      <c r="ATV153"/>
      <c r="ATW153"/>
      <c r="ATX153"/>
      <c r="ATY153"/>
      <c r="ATZ153"/>
      <c r="AUA153"/>
      <c r="AUB153"/>
      <c r="AUC153"/>
      <c r="AUD153"/>
      <c r="AUE153"/>
      <c r="AUF153"/>
      <c r="AUG153"/>
      <c r="AUH153"/>
      <c r="AUI153"/>
      <c r="AUJ153"/>
      <c r="AUK153"/>
      <c r="AUL153"/>
      <c r="AUM153"/>
      <c r="AUN153"/>
      <c r="AUO153"/>
      <c r="AUP153"/>
      <c r="AUQ153"/>
      <c r="AUR153"/>
      <c r="AUS153"/>
      <c r="AUT153"/>
      <c r="AUU153"/>
      <c r="AUV153"/>
      <c r="AUW153"/>
      <c r="AUX153"/>
      <c r="AUY153"/>
      <c r="AUZ153"/>
      <c r="AVA153"/>
      <c r="AVB153"/>
      <c r="AVC153"/>
      <c r="AVD153"/>
      <c r="AVE153"/>
      <c r="AVF153"/>
      <c r="AVG153"/>
      <c r="AVH153"/>
      <c r="AVI153"/>
      <c r="AVJ153"/>
      <c r="AVK153"/>
      <c r="AVL153"/>
      <c r="AVM153"/>
      <c r="AVN153"/>
      <c r="AVO153"/>
      <c r="AVP153"/>
      <c r="AVQ153"/>
      <c r="AVR153"/>
      <c r="AVS153"/>
      <c r="AVT153"/>
      <c r="AVU153"/>
      <c r="AVV153"/>
      <c r="AVW153"/>
      <c r="AVX153"/>
      <c r="AVY153"/>
      <c r="AVZ153"/>
      <c r="AWA153"/>
      <c r="AWB153"/>
      <c r="AWC153"/>
      <c r="AWD153"/>
      <c r="AWE153"/>
      <c r="AWF153"/>
      <c r="AWG153"/>
      <c r="AWH153"/>
      <c r="AWI153"/>
      <c r="AWJ153"/>
      <c r="AWK153"/>
      <c r="AWL153"/>
      <c r="AWM153"/>
      <c r="AWN153"/>
      <c r="AWO153"/>
      <c r="AWP153"/>
      <c r="AWQ153"/>
      <c r="AWR153"/>
      <c r="AWS153"/>
    </row>
    <row r="154" spans="1:1293" s="59" customFormat="1" ht="30" customHeight="1" x14ac:dyDescent="0.2">
      <c r="A154" s="296"/>
      <c r="B154" s="331">
        <v>3241</v>
      </c>
      <c r="C154" s="233"/>
      <c r="D154" s="195" t="s">
        <v>248</v>
      </c>
      <c r="E154" s="294">
        <v>2524.5100000000002</v>
      </c>
      <c r="F154" s="294">
        <v>0</v>
      </c>
      <c r="G154" s="294">
        <v>4502.47</v>
      </c>
      <c r="H154" s="359">
        <f t="shared" si="22"/>
        <v>178.35025410871813</v>
      </c>
      <c r="I154" s="360">
        <v>0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  <c r="AMK154"/>
      <c r="AML154"/>
      <c r="AMM154"/>
      <c r="AMN154"/>
      <c r="AMO154"/>
      <c r="AMP154"/>
      <c r="AMQ154"/>
      <c r="AMR154"/>
      <c r="AMS154"/>
      <c r="AMT154"/>
      <c r="AMU154"/>
      <c r="AMV154"/>
      <c r="AMW154"/>
      <c r="AMX154"/>
      <c r="AMY154"/>
      <c r="AMZ154"/>
      <c r="ANA154"/>
      <c r="ANB154"/>
      <c r="ANC154"/>
      <c r="AND154"/>
      <c r="ANE154"/>
      <c r="ANF154"/>
      <c r="ANG154"/>
      <c r="ANH154"/>
      <c r="ANI154"/>
      <c r="ANJ154"/>
      <c r="ANK154"/>
      <c r="ANL154"/>
      <c r="ANM154"/>
      <c r="ANN154"/>
      <c r="ANO154"/>
      <c r="ANP154"/>
      <c r="ANQ154"/>
      <c r="ANR154"/>
      <c r="ANS154"/>
      <c r="ANT154"/>
      <c r="ANU154"/>
      <c r="ANV154"/>
      <c r="ANW154"/>
      <c r="ANX154"/>
      <c r="ANY154"/>
      <c r="ANZ154"/>
      <c r="AOA154"/>
      <c r="AOB154"/>
      <c r="AOC154"/>
      <c r="AOD154"/>
      <c r="AOE154"/>
      <c r="AOF154"/>
      <c r="AOG154"/>
      <c r="AOH154"/>
      <c r="AOI154"/>
      <c r="AOJ154"/>
      <c r="AOK154"/>
      <c r="AOL154"/>
      <c r="AOM154"/>
      <c r="AON154"/>
      <c r="AOO154"/>
      <c r="AOP154"/>
      <c r="AOQ154"/>
      <c r="AOR154"/>
      <c r="AOS154"/>
      <c r="AOT154"/>
      <c r="AOU154"/>
      <c r="AOV154"/>
      <c r="AOW154"/>
      <c r="AOX154"/>
      <c r="AOY154"/>
      <c r="AOZ154"/>
      <c r="APA154"/>
      <c r="APB154"/>
      <c r="APC154"/>
      <c r="APD154"/>
      <c r="APE154"/>
      <c r="APF154"/>
      <c r="APG154"/>
      <c r="APH154"/>
      <c r="API154"/>
      <c r="APJ154"/>
      <c r="APK154"/>
      <c r="APL154"/>
      <c r="APM154"/>
      <c r="APN154"/>
      <c r="APO154"/>
      <c r="APP154"/>
      <c r="APQ154"/>
      <c r="APR154"/>
      <c r="APS154"/>
      <c r="APT154"/>
      <c r="APU154"/>
      <c r="APV154"/>
      <c r="APW154"/>
      <c r="APX154"/>
      <c r="APY154"/>
      <c r="APZ154"/>
      <c r="AQA154"/>
      <c r="AQB154"/>
      <c r="AQC154"/>
      <c r="AQD154"/>
      <c r="AQE154"/>
      <c r="AQF154"/>
      <c r="AQG154"/>
      <c r="AQH154"/>
      <c r="AQI154"/>
      <c r="AQJ154"/>
      <c r="AQK154"/>
      <c r="AQL154"/>
      <c r="AQM154"/>
      <c r="AQN154"/>
      <c r="AQO154"/>
      <c r="AQP154"/>
      <c r="AQQ154"/>
      <c r="AQR154"/>
      <c r="AQS154"/>
      <c r="AQT154"/>
      <c r="AQU154"/>
      <c r="AQV154"/>
      <c r="AQW154"/>
      <c r="AQX154"/>
      <c r="AQY154"/>
      <c r="AQZ154"/>
      <c r="ARA154"/>
      <c r="ARB154"/>
      <c r="ARC154"/>
      <c r="ARD154"/>
      <c r="ARE154"/>
      <c r="ARF154"/>
      <c r="ARG154"/>
      <c r="ARH154"/>
      <c r="ARI154"/>
      <c r="ARJ154"/>
      <c r="ARK154"/>
      <c r="ARL154"/>
      <c r="ARM154"/>
      <c r="ARN154"/>
      <c r="ARO154"/>
      <c r="ARP154"/>
      <c r="ARQ154"/>
      <c r="ARR154"/>
      <c r="ARS154"/>
      <c r="ART154"/>
      <c r="ARU154"/>
      <c r="ARV154"/>
      <c r="ARW154"/>
      <c r="ARX154"/>
      <c r="ARY154"/>
      <c r="ARZ154"/>
      <c r="ASA154"/>
      <c r="ASB154"/>
      <c r="ASC154"/>
      <c r="ASD154"/>
      <c r="ASE154"/>
      <c r="ASF154"/>
      <c r="ASG154"/>
      <c r="ASH154"/>
      <c r="ASI154"/>
      <c r="ASJ154"/>
      <c r="ASK154"/>
      <c r="ASL154"/>
      <c r="ASM154"/>
      <c r="ASN154"/>
      <c r="ASO154"/>
      <c r="ASP154"/>
      <c r="ASQ154"/>
      <c r="ASR154"/>
      <c r="ASS154"/>
      <c r="AST154"/>
      <c r="ASU154"/>
      <c r="ASV154"/>
      <c r="ASW154"/>
      <c r="ASX154"/>
      <c r="ASY154"/>
      <c r="ASZ154"/>
      <c r="ATA154"/>
      <c r="ATB154"/>
      <c r="ATC154"/>
      <c r="ATD154"/>
      <c r="ATE154"/>
      <c r="ATF154"/>
      <c r="ATG154"/>
      <c r="ATH154"/>
      <c r="ATI154"/>
      <c r="ATJ154"/>
      <c r="ATK154"/>
      <c r="ATL154"/>
      <c r="ATM154"/>
      <c r="ATN154"/>
      <c r="ATO154"/>
      <c r="ATP154"/>
      <c r="ATQ154"/>
      <c r="ATR154"/>
      <c r="ATS154"/>
      <c r="ATT154"/>
      <c r="ATU154"/>
      <c r="ATV154"/>
      <c r="ATW154"/>
      <c r="ATX154"/>
      <c r="ATY154"/>
      <c r="ATZ154"/>
      <c r="AUA154"/>
      <c r="AUB154"/>
      <c r="AUC154"/>
      <c r="AUD154"/>
      <c r="AUE154"/>
      <c r="AUF154"/>
      <c r="AUG154"/>
      <c r="AUH154"/>
      <c r="AUI154"/>
      <c r="AUJ154"/>
      <c r="AUK154"/>
      <c r="AUL154"/>
      <c r="AUM154"/>
      <c r="AUN154"/>
      <c r="AUO154"/>
      <c r="AUP154"/>
      <c r="AUQ154"/>
      <c r="AUR154"/>
      <c r="AUS154"/>
      <c r="AUT154"/>
      <c r="AUU154"/>
      <c r="AUV154"/>
      <c r="AUW154"/>
      <c r="AUX154"/>
      <c r="AUY154"/>
      <c r="AUZ154"/>
      <c r="AVA154"/>
      <c r="AVB154"/>
      <c r="AVC154"/>
      <c r="AVD154"/>
      <c r="AVE154"/>
      <c r="AVF154"/>
      <c r="AVG154"/>
      <c r="AVH154"/>
      <c r="AVI154"/>
      <c r="AVJ154"/>
      <c r="AVK154"/>
      <c r="AVL154"/>
      <c r="AVM154"/>
      <c r="AVN154"/>
      <c r="AVO154"/>
      <c r="AVP154"/>
      <c r="AVQ154"/>
      <c r="AVR154"/>
      <c r="AVS154"/>
      <c r="AVT154"/>
      <c r="AVU154"/>
      <c r="AVV154"/>
      <c r="AVW154"/>
      <c r="AVX154"/>
      <c r="AVY154"/>
      <c r="AVZ154"/>
      <c r="AWA154"/>
      <c r="AWB154"/>
      <c r="AWC154"/>
      <c r="AWD154"/>
      <c r="AWE154"/>
      <c r="AWF154"/>
      <c r="AWG154"/>
      <c r="AWH154"/>
      <c r="AWI154"/>
      <c r="AWJ154"/>
      <c r="AWK154"/>
      <c r="AWL154"/>
      <c r="AWM154"/>
      <c r="AWN154"/>
      <c r="AWO154"/>
      <c r="AWP154"/>
      <c r="AWQ154"/>
      <c r="AWR154"/>
      <c r="AWS154"/>
    </row>
    <row r="155" spans="1:1293" s="59" customFormat="1" x14ac:dyDescent="0.2">
      <c r="A155" s="184"/>
      <c r="B155" s="193">
        <v>329</v>
      </c>
      <c r="C155" s="186"/>
      <c r="D155" s="191" t="s">
        <v>74</v>
      </c>
      <c r="E155" s="189">
        <f>E156+E157+E159+E160</f>
        <v>7878.65</v>
      </c>
      <c r="F155" s="189">
        <f>SUM(POSEBNI_DIO_!C137)</f>
        <v>20257</v>
      </c>
      <c r="G155" s="189">
        <f>G156+G157+G158+G159+G160</f>
        <v>41748.800000000003</v>
      </c>
      <c r="H155" s="310">
        <f t="shared" si="22"/>
        <v>529.89788859766588</v>
      </c>
      <c r="I155" s="320">
        <f t="shared" si="23"/>
        <v>206.09567063237398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  <c r="AMK155"/>
      <c r="AML155"/>
      <c r="AMM155"/>
      <c r="AMN155"/>
      <c r="AMO155"/>
      <c r="AMP155"/>
      <c r="AMQ155"/>
      <c r="AMR155"/>
      <c r="AMS155"/>
      <c r="AMT155"/>
      <c r="AMU155"/>
      <c r="AMV155"/>
      <c r="AMW155"/>
      <c r="AMX155"/>
      <c r="AMY155"/>
      <c r="AMZ155"/>
      <c r="ANA155"/>
      <c r="ANB155"/>
      <c r="ANC155"/>
      <c r="AND155"/>
      <c r="ANE155"/>
      <c r="ANF155"/>
      <c r="ANG155"/>
      <c r="ANH155"/>
      <c r="ANI155"/>
      <c r="ANJ155"/>
      <c r="ANK155"/>
      <c r="ANL155"/>
      <c r="ANM155"/>
      <c r="ANN155"/>
      <c r="ANO155"/>
      <c r="ANP155"/>
      <c r="ANQ155"/>
      <c r="ANR155"/>
      <c r="ANS155"/>
      <c r="ANT155"/>
      <c r="ANU155"/>
      <c r="ANV155"/>
      <c r="ANW155"/>
      <c r="ANX155"/>
      <c r="ANY155"/>
      <c r="ANZ155"/>
      <c r="AOA155"/>
      <c r="AOB155"/>
      <c r="AOC155"/>
      <c r="AOD155"/>
      <c r="AOE155"/>
      <c r="AOF155"/>
      <c r="AOG155"/>
      <c r="AOH155"/>
      <c r="AOI155"/>
      <c r="AOJ155"/>
      <c r="AOK155"/>
      <c r="AOL155"/>
      <c r="AOM155"/>
      <c r="AON155"/>
      <c r="AOO155"/>
      <c r="AOP155"/>
      <c r="AOQ155"/>
      <c r="AOR155"/>
      <c r="AOS155"/>
      <c r="AOT155"/>
      <c r="AOU155"/>
      <c r="AOV155"/>
      <c r="AOW155"/>
      <c r="AOX155"/>
      <c r="AOY155"/>
      <c r="AOZ155"/>
      <c r="APA155"/>
      <c r="APB155"/>
      <c r="APC155"/>
      <c r="APD155"/>
      <c r="APE155"/>
      <c r="APF155"/>
      <c r="APG155"/>
      <c r="APH155"/>
      <c r="API155"/>
      <c r="APJ155"/>
      <c r="APK155"/>
      <c r="APL155"/>
      <c r="APM155"/>
      <c r="APN155"/>
      <c r="APO155"/>
      <c r="APP155"/>
      <c r="APQ155"/>
      <c r="APR155"/>
      <c r="APS155"/>
      <c r="APT155"/>
      <c r="APU155"/>
      <c r="APV155"/>
      <c r="APW155"/>
      <c r="APX155"/>
      <c r="APY155"/>
      <c r="APZ155"/>
      <c r="AQA155"/>
      <c r="AQB155"/>
      <c r="AQC155"/>
      <c r="AQD155"/>
      <c r="AQE155"/>
      <c r="AQF155"/>
      <c r="AQG155"/>
      <c r="AQH155"/>
      <c r="AQI155"/>
      <c r="AQJ155"/>
      <c r="AQK155"/>
      <c r="AQL155"/>
      <c r="AQM155"/>
      <c r="AQN155"/>
      <c r="AQO155"/>
      <c r="AQP155"/>
      <c r="AQQ155"/>
      <c r="AQR155"/>
      <c r="AQS155"/>
      <c r="AQT155"/>
      <c r="AQU155"/>
      <c r="AQV155"/>
      <c r="AQW155"/>
      <c r="AQX155"/>
      <c r="AQY155"/>
      <c r="AQZ155"/>
      <c r="ARA155"/>
      <c r="ARB155"/>
      <c r="ARC155"/>
      <c r="ARD155"/>
      <c r="ARE155"/>
      <c r="ARF155"/>
      <c r="ARG155"/>
      <c r="ARH155"/>
      <c r="ARI155"/>
      <c r="ARJ155"/>
      <c r="ARK155"/>
      <c r="ARL155"/>
      <c r="ARM155"/>
      <c r="ARN155"/>
      <c r="ARO155"/>
      <c r="ARP155"/>
      <c r="ARQ155"/>
      <c r="ARR155"/>
      <c r="ARS155"/>
      <c r="ART155"/>
      <c r="ARU155"/>
      <c r="ARV155"/>
      <c r="ARW155"/>
      <c r="ARX155"/>
      <c r="ARY155"/>
      <c r="ARZ155"/>
      <c r="ASA155"/>
      <c r="ASB155"/>
      <c r="ASC155"/>
      <c r="ASD155"/>
      <c r="ASE155"/>
      <c r="ASF155"/>
      <c r="ASG155"/>
      <c r="ASH155"/>
      <c r="ASI155"/>
      <c r="ASJ155"/>
      <c r="ASK155"/>
      <c r="ASL155"/>
      <c r="ASM155"/>
      <c r="ASN155"/>
      <c r="ASO155"/>
      <c r="ASP155"/>
      <c r="ASQ155"/>
      <c r="ASR155"/>
      <c r="ASS155"/>
      <c r="AST155"/>
      <c r="ASU155"/>
      <c r="ASV155"/>
      <c r="ASW155"/>
      <c r="ASX155"/>
      <c r="ASY155"/>
      <c r="ASZ155"/>
      <c r="ATA155"/>
      <c r="ATB155"/>
      <c r="ATC155"/>
      <c r="ATD155"/>
      <c r="ATE155"/>
      <c r="ATF155"/>
      <c r="ATG155"/>
      <c r="ATH155"/>
      <c r="ATI155"/>
      <c r="ATJ155"/>
      <c r="ATK155"/>
      <c r="ATL155"/>
      <c r="ATM155"/>
      <c r="ATN155"/>
      <c r="ATO155"/>
      <c r="ATP155"/>
      <c r="ATQ155"/>
      <c r="ATR155"/>
      <c r="ATS155"/>
      <c r="ATT155"/>
      <c r="ATU155"/>
      <c r="ATV155"/>
      <c r="ATW155"/>
      <c r="ATX155"/>
      <c r="ATY155"/>
      <c r="ATZ155"/>
      <c r="AUA155"/>
      <c r="AUB155"/>
      <c r="AUC155"/>
      <c r="AUD155"/>
      <c r="AUE155"/>
      <c r="AUF155"/>
      <c r="AUG155"/>
      <c r="AUH155"/>
      <c r="AUI155"/>
      <c r="AUJ155"/>
      <c r="AUK155"/>
      <c r="AUL155"/>
      <c r="AUM155"/>
      <c r="AUN155"/>
      <c r="AUO155"/>
      <c r="AUP155"/>
      <c r="AUQ155"/>
      <c r="AUR155"/>
      <c r="AUS155"/>
      <c r="AUT155"/>
      <c r="AUU155"/>
      <c r="AUV155"/>
      <c r="AUW155"/>
      <c r="AUX155"/>
      <c r="AUY155"/>
      <c r="AUZ155"/>
      <c r="AVA155"/>
      <c r="AVB155"/>
      <c r="AVC155"/>
      <c r="AVD155"/>
      <c r="AVE155"/>
      <c r="AVF155"/>
      <c r="AVG155"/>
      <c r="AVH155"/>
      <c r="AVI155"/>
      <c r="AVJ155"/>
      <c r="AVK155"/>
      <c r="AVL155"/>
      <c r="AVM155"/>
      <c r="AVN155"/>
      <c r="AVO155"/>
      <c r="AVP155"/>
      <c r="AVQ155"/>
      <c r="AVR155"/>
      <c r="AVS155"/>
      <c r="AVT155"/>
      <c r="AVU155"/>
      <c r="AVV155"/>
      <c r="AVW155"/>
      <c r="AVX155"/>
      <c r="AVY155"/>
      <c r="AVZ155"/>
      <c r="AWA155"/>
      <c r="AWB155"/>
      <c r="AWC155"/>
      <c r="AWD155"/>
      <c r="AWE155"/>
      <c r="AWF155"/>
      <c r="AWG155"/>
      <c r="AWH155"/>
      <c r="AWI155"/>
      <c r="AWJ155"/>
      <c r="AWK155"/>
      <c r="AWL155"/>
      <c r="AWM155"/>
      <c r="AWN155"/>
      <c r="AWO155"/>
      <c r="AWP155"/>
      <c r="AWQ155"/>
      <c r="AWR155"/>
      <c r="AWS155"/>
    </row>
    <row r="156" spans="1:1293" s="59" customFormat="1" ht="15" customHeight="1" x14ac:dyDescent="0.2">
      <c r="A156" s="296"/>
      <c r="B156" s="331">
        <v>3292</v>
      </c>
      <c r="C156" s="233"/>
      <c r="D156" s="195" t="s">
        <v>249</v>
      </c>
      <c r="E156" s="294">
        <v>2477.41</v>
      </c>
      <c r="F156" s="294">
        <v>0</v>
      </c>
      <c r="G156" s="294">
        <v>2493.62</v>
      </c>
      <c r="H156" s="359">
        <f t="shared" si="22"/>
        <v>100.65431236654409</v>
      </c>
      <c r="I156" s="360">
        <v>0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  <c r="AMK156"/>
      <c r="AML156"/>
      <c r="AMM156"/>
      <c r="AMN156"/>
      <c r="AMO156"/>
      <c r="AMP156"/>
      <c r="AMQ156"/>
      <c r="AMR156"/>
      <c r="AMS156"/>
      <c r="AMT156"/>
      <c r="AMU156"/>
      <c r="AMV156"/>
      <c r="AMW156"/>
      <c r="AMX156"/>
      <c r="AMY156"/>
      <c r="AMZ156"/>
      <c r="ANA156"/>
      <c r="ANB156"/>
      <c r="ANC156"/>
      <c r="AND156"/>
      <c r="ANE156"/>
      <c r="ANF156"/>
      <c r="ANG156"/>
      <c r="ANH156"/>
      <c r="ANI156"/>
      <c r="ANJ156"/>
      <c r="ANK156"/>
      <c r="ANL156"/>
      <c r="ANM156"/>
      <c r="ANN156"/>
      <c r="ANO156"/>
      <c r="ANP156"/>
      <c r="ANQ156"/>
      <c r="ANR156"/>
      <c r="ANS156"/>
      <c r="ANT156"/>
      <c r="ANU156"/>
      <c r="ANV156"/>
      <c r="ANW156"/>
      <c r="ANX156"/>
      <c r="ANY156"/>
      <c r="ANZ156"/>
      <c r="AOA156"/>
      <c r="AOB156"/>
      <c r="AOC156"/>
      <c r="AOD156"/>
      <c r="AOE156"/>
      <c r="AOF156"/>
      <c r="AOG156"/>
      <c r="AOH156"/>
      <c r="AOI156"/>
      <c r="AOJ156"/>
      <c r="AOK156"/>
      <c r="AOL156"/>
      <c r="AOM156"/>
      <c r="AON156"/>
      <c r="AOO156"/>
      <c r="AOP156"/>
      <c r="AOQ156"/>
      <c r="AOR156"/>
      <c r="AOS156"/>
      <c r="AOT156"/>
      <c r="AOU156"/>
      <c r="AOV156"/>
      <c r="AOW156"/>
      <c r="AOX156"/>
      <c r="AOY156"/>
      <c r="AOZ156"/>
      <c r="APA156"/>
      <c r="APB156"/>
      <c r="APC156"/>
      <c r="APD156"/>
      <c r="APE156"/>
      <c r="APF156"/>
      <c r="APG156"/>
      <c r="APH156"/>
      <c r="API156"/>
      <c r="APJ156"/>
      <c r="APK156"/>
      <c r="APL156"/>
      <c r="APM156"/>
      <c r="APN156"/>
      <c r="APO156"/>
      <c r="APP156"/>
      <c r="APQ156"/>
      <c r="APR156"/>
      <c r="APS156"/>
      <c r="APT156"/>
      <c r="APU156"/>
      <c r="APV156"/>
      <c r="APW156"/>
      <c r="APX156"/>
      <c r="APY156"/>
      <c r="APZ156"/>
      <c r="AQA156"/>
      <c r="AQB156"/>
      <c r="AQC156"/>
      <c r="AQD156"/>
      <c r="AQE156"/>
      <c r="AQF156"/>
      <c r="AQG156"/>
      <c r="AQH156"/>
      <c r="AQI156"/>
      <c r="AQJ156"/>
      <c r="AQK156"/>
      <c r="AQL156"/>
      <c r="AQM156"/>
      <c r="AQN156"/>
      <c r="AQO156"/>
      <c r="AQP156"/>
      <c r="AQQ156"/>
      <c r="AQR156"/>
      <c r="AQS156"/>
      <c r="AQT156"/>
      <c r="AQU156"/>
      <c r="AQV156"/>
      <c r="AQW156"/>
      <c r="AQX156"/>
      <c r="AQY156"/>
      <c r="AQZ156"/>
      <c r="ARA156"/>
      <c r="ARB156"/>
      <c r="ARC156"/>
      <c r="ARD156"/>
      <c r="ARE156"/>
      <c r="ARF156"/>
      <c r="ARG156"/>
      <c r="ARH156"/>
      <c r="ARI156"/>
      <c r="ARJ156"/>
      <c r="ARK156"/>
      <c r="ARL156"/>
      <c r="ARM156"/>
      <c r="ARN156"/>
      <c r="ARO156"/>
      <c r="ARP156"/>
      <c r="ARQ156"/>
      <c r="ARR156"/>
      <c r="ARS156"/>
      <c r="ART156"/>
      <c r="ARU156"/>
      <c r="ARV156"/>
      <c r="ARW156"/>
      <c r="ARX156"/>
      <c r="ARY156"/>
      <c r="ARZ156"/>
      <c r="ASA156"/>
      <c r="ASB156"/>
      <c r="ASC156"/>
      <c r="ASD156"/>
      <c r="ASE156"/>
      <c r="ASF156"/>
      <c r="ASG156"/>
      <c r="ASH156"/>
      <c r="ASI156"/>
      <c r="ASJ156"/>
      <c r="ASK156"/>
      <c r="ASL156"/>
      <c r="ASM156"/>
      <c r="ASN156"/>
      <c r="ASO156"/>
      <c r="ASP156"/>
      <c r="ASQ156"/>
      <c r="ASR156"/>
      <c r="ASS156"/>
      <c r="AST156"/>
      <c r="ASU156"/>
      <c r="ASV156"/>
      <c r="ASW156"/>
      <c r="ASX156"/>
      <c r="ASY156"/>
      <c r="ASZ156"/>
      <c r="ATA156"/>
      <c r="ATB156"/>
      <c r="ATC156"/>
      <c r="ATD156"/>
      <c r="ATE156"/>
      <c r="ATF156"/>
      <c r="ATG156"/>
      <c r="ATH156"/>
      <c r="ATI156"/>
      <c r="ATJ156"/>
      <c r="ATK156"/>
      <c r="ATL156"/>
      <c r="ATM156"/>
      <c r="ATN156"/>
      <c r="ATO156"/>
      <c r="ATP156"/>
      <c r="ATQ156"/>
      <c r="ATR156"/>
      <c r="ATS156"/>
      <c r="ATT156"/>
      <c r="ATU156"/>
      <c r="ATV156"/>
      <c r="ATW156"/>
      <c r="ATX156"/>
      <c r="ATY156"/>
      <c r="ATZ156"/>
      <c r="AUA156"/>
      <c r="AUB156"/>
      <c r="AUC156"/>
      <c r="AUD156"/>
      <c r="AUE156"/>
      <c r="AUF156"/>
      <c r="AUG156"/>
      <c r="AUH156"/>
      <c r="AUI156"/>
      <c r="AUJ156"/>
      <c r="AUK156"/>
      <c r="AUL156"/>
      <c r="AUM156"/>
      <c r="AUN156"/>
      <c r="AUO156"/>
      <c r="AUP156"/>
      <c r="AUQ156"/>
      <c r="AUR156"/>
      <c r="AUS156"/>
      <c r="AUT156"/>
      <c r="AUU156"/>
      <c r="AUV156"/>
      <c r="AUW156"/>
      <c r="AUX156"/>
      <c r="AUY156"/>
      <c r="AUZ156"/>
      <c r="AVA156"/>
      <c r="AVB156"/>
      <c r="AVC156"/>
      <c r="AVD156"/>
      <c r="AVE156"/>
      <c r="AVF156"/>
      <c r="AVG156"/>
      <c r="AVH156"/>
      <c r="AVI156"/>
      <c r="AVJ156"/>
      <c r="AVK156"/>
      <c r="AVL156"/>
      <c r="AVM156"/>
      <c r="AVN156"/>
      <c r="AVO156"/>
      <c r="AVP156"/>
      <c r="AVQ156"/>
      <c r="AVR156"/>
      <c r="AVS156"/>
      <c r="AVT156"/>
      <c r="AVU156"/>
      <c r="AVV156"/>
      <c r="AVW156"/>
      <c r="AVX156"/>
      <c r="AVY156"/>
      <c r="AVZ156"/>
      <c r="AWA156"/>
      <c r="AWB156"/>
      <c r="AWC156"/>
      <c r="AWD156"/>
      <c r="AWE156"/>
      <c r="AWF156"/>
      <c r="AWG156"/>
      <c r="AWH156"/>
      <c r="AWI156"/>
      <c r="AWJ156"/>
      <c r="AWK156"/>
      <c r="AWL156"/>
      <c r="AWM156"/>
      <c r="AWN156"/>
      <c r="AWO156"/>
      <c r="AWP156"/>
      <c r="AWQ156"/>
      <c r="AWR156"/>
      <c r="AWS156"/>
    </row>
    <row r="157" spans="1:1293" s="62" customFormat="1" ht="15.75" customHeight="1" x14ac:dyDescent="0.2">
      <c r="A157" s="296"/>
      <c r="B157" s="331" t="s">
        <v>119</v>
      </c>
      <c r="C157" s="233"/>
      <c r="D157" s="187" t="s">
        <v>120</v>
      </c>
      <c r="E157" s="294">
        <v>3735.24</v>
      </c>
      <c r="F157" s="294">
        <v>0</v>
      </c>
      <c r="G157" s="294">
        <v>2854.66</v>
      </c>
      <c r="H157" s="359">
        <f t="shared" si="22"/>
        <v>76.425075764877221</v>
      </c>
      <c r="I157" s="360">
        <v>0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  <c r="AMK157"/>
      <c r="AML157"/>
      <c r="AMM157"/>
      <c r="AMN157"/>
      <c r="AMO157"/>
      <c r="AMP157"/>
      <c r="AMQ157"/>
      <c r="AMR157"/>
      <c r="AMS157"/>
      <c r="AMT157"/>
      <c r="AMU157"/>
      <c r="AMV157"/>
      <c r="AMW157"/>
      <c r="AMX157"/>
      <c r="AMY157"/>
      <c r="AMZ157"/>
      <c r="ANA157"/>
      <c r="ANB157"/>
      <c r="ANC157"/>
      <c r="AND157"/>
      <c r="ANE157"/>
      <c r="ANF157"/>
      <c r="ANG157"/>
      <c r="ANH157"/>
      <c r="ANI157"/>
      <c r="ANJ157"/>
      <c r="ANK157"/>
      <c r="ANL157"/>
      <c r="ANM157"/>
      <c r="ANN157"/>
      <c r="ANO157"/>
      <c r="ANP157"/>
      <c r="ANQ157"/>
      <c r="ANR157"/>
      <c r="ANS157"/>
      <c r="ANT157"/>
      <c r="ANU157"/>
      <c r="ANV157"/>
      <c r="ANW157"/>
      <c r="ANX157"/>
      <c r="ANY157"/>
      <c r="ANZ157"/>
      <c r="AOA157"/>
      <c r="AOB157"/>
      <c r="AOC157"/>
      <c r="AOD157"/>
      <c r="AOE157"/>
      <c r="AOF157"/>
      <c r="AOG157"/>
      <c r="AOH157"/>
      <c r="AOI157"/>
      <c r="AOJ157"/>
      <c r="AOK157"/>
      <c r="AOL157"/>
      <c r="AOM157"/>
      <c r="AON157"/>
      <c r="AOO157"/>
      <c r="AOP157"/>
      <c r="AOQ157"/>
      <c r="AOR157"/>
      <c r="AOS157"/>
      <c r="AOT157"/>
      <c r="AOU157"/>
      <c r="AOV157"/>
      <c r="AOW157"/>
      <c r="AOX157"/>
      <c r="AOY157"/>
      <c r="AOZ157"/>
      <c r="APA157"/>
      <c r="APB157"/>
      <c r="APC157"/>
      <c r="APD157"/>
      <c r="APE157"/>
      <c r="APF157"/>
      <c r="APG157"/>
      <c r="APH157"/>
      <c r="API157"/>
      <c r="APJ157"/>
      <c r="APK157"/>
      <c r="APL157"/>
      <c r="APM157"/>
      <c r="APN157"/>
      <c r="APO157"/>
      <c r="APP157"/>
      <c r="APQ157"/>
      <c r="APR157"/>
      <c r="APS157"/>
      <c r="APT157"/>
      <c r="APU157"/>
      <c r="APV157"/>
      <c r="APW157"/>
      <c r="APX157"/>
      <c r="APY157"/>
      <c r="APZ157"/>
      <c r="AQA157"/>
      <c r="AQB157"/>
      <c r="AQC157"/>
      <c r="AQD157"/>
      <c r="AQE157"/>
      <c r="AQF157"/>
      <c r="AQG157"/>
      <c r="AQH157"/>
      <c r="AQI157"/>
      <c r="AQJ157"/>
      <c r="AQK157"/>
      <c r="AQL157"/>
      <c r="AQM157"/>
      <c r="AQN157"/>
      <c r="AQO157"/>
      <c r="AQP157"/>
      <c r="AQQ157"/>
      <c r="AQR157"/>
      <c r="AQS157"/>
      <c r="AQT157"/>
      <c r="AQU157"/>
      <c r="AQV157"/>
      <c r="AQW157"/>
      <c r="AQX157"/>
      <c r="AQY157"/>
      <c r="AQZ157"/>
      <c r="ARA157"/>
      <c r="ARB157"/>
      <c r="ARC157"/>
      <c r="ARD157"/>
      <c r="ARE157"/>
      <c r="ARF157"/>
      <c r="ARG157"/>
      <c r="ARH157"/>
      <c r="ARI157"/>
      <c r="ARJ157"/>
      <c r="ARK157"/>
      <c r="ARL157"/>
      <c r="ARM157"/>
      <c r="ARN157"/>
      <c r="ARO157"/>
      <c r="ARP157"/>
      <c r="ARQ157"/>
      <c r="ARR157"/>
      <c r="ARS157"/>
      <c r="ART157"/>
      <c r="ARU157"/>
      <c r="ARV157"/>
      <c r="ARW157"/>
      <c r="ARX157"/>
      <c r="ARY157"/>
      <c r="ARZ157"/>
      <c r="ASA157"/>
      <c r="ASB157"/>
      <c r="ASC157"/>
      <c r="ASD157"/>
      <c r="ASE157"/>
      <c r="ASF157"/>
      <c r="ASG157"/>
      <c r="ASH157"/>
      <c r="ASI157"/>
      <c r="ASJ157"/>
      <c r="ASK157"/>
      <c r="ASL157"/>
      <c r="ASM157"/>
      <c r="ASN157"/>
      <c r="ASO157"/>
      <c r="ASP157"/>
      <c r="ASQ157"/>
      <c r="ASR157"/>
      <c r="ASS157"/>
      <c r="AST157"/>
      <c r="ASU157"/>
      <c r="ASV157"/>
      <c r="ASW157"/>
      <c r="ASX157"/>
      <c r="ASY157"/>
      <c r="ASZ157"/>
      <c r="ATA157"/>
      <c r="ATB157"/>
      <c r="ATC157"/>
      <c r="ATD157"/>
      <c r="ATE157"/>
      <c r="ATF157"/>
      <c r="ATG157"/>
      <c r="ATH157"/>
      <c r="ATI157"/>
      <c r="ATJ157"/>
      <c r="ATK157"/>
      <c r="ATL157"/>
      <c r="ATM157"/>
      <c r="ATN157"/>
      <c r="ATO157"/>
      <c r="ATP157"/>
      <c r="ATQ157"/>
      <c r="ATR157"/>
      <c r="ATS157"/>
      <c r="ATT157"/>
      <c r="ATU157"/>
      <c r="ATV157"/>
      <c r="ATW157"/>
      <c r="ATX157"/>
      <c r="ATY157"/>
      <c r="ATZ157"/>
      <c r="AUA157"/>
      <c r="AUB157"/>
      <c r="AUC157"/>
      <c r="AUD157"/>
      <c r="AUE157"/>
      <c r="AUF157"/>
      <c r="AUG157"/>
      <c r="AUH157"/>
      <c r="AUI157"/>
      <c r="AUJ157"/>
      <c r="AUK157"/>
      <c r="AUL157"/>
      <c r="AUM157"/>
      <c r="AUN157"/>
      <c r="AUO157"/>
      <c r="AUP157"/>
      <c r="AUQ157"/>
      <c r="AUR157"/>
      <c r="AUS157"/>
      <c r="AUT157"/>
      <c r="AUU157"/>
      <c r="AUV157"/>
      <c r="AUW157"/>
      <c r="AUX157"/>
      <c r="AUY157"/>
      <c r="AUZ157"/>
      <c r="AVA157"/>
      <c r="AVB157"/>
      <c r="AVC157"/>
      <c r="AVD157"/>
      <c r="AVE157"/>
      <c r="AVF157"/>
      <c r="AVG157"/>
      <c r="AVH157"/>
      <c r="AVI157"/>
      <c r="AVJ157"/>
      <c r="AVK157"/>
      <c r="AVL157"/>
      <c r="AVM157"/>
      <c r="AVN157"/>
      <c r="AVO157"/>
      <c r="AVP157"/>
      <c r="AVQ157"/>
      <c r="AVR157"/>
      <c r="AVS157"/>
      <c r="AVT157"/>
      <c r="AVU157"/>
      <c r="AVV157"/>
      <c r="AVW157"/>
      <c r="AVX157"/>
      <c r="AVY157"/>
      <c r="AVZ157"/>
      <c r="AWA157"/>
      <c r="AWB157"/>
      <c r="AWC157"/>
      <c r="AWD157"/>
      <c r="AWE157"/>
      <c r="AWF157"/>
      <c r="AWG157"/>
      <c r="AWH157"/>
      <c r="AWI157"/>
      <c r="AWJ157"/>
      <c r="AWK157"/>
      <c r="AWL157"/>
      <c r="AWM157"/>
      <c r="AWN157"/>
      <c r="AWO157"/>
      <c r="AWP157"/>
      <c r="AWQ157"/>
      <c r="AWR157"/>
      <c r="AWS157"/>
    </row>
    <row r="158" spans="1:1293" s="62" customFormat="1" ht="15.75" customHeight="1" x14ac:dyDescent="0.2">
      <c r="A158" s="296"/>
      <c r="B158" s="331">
        <v>3294</v>
      </c>
      <c r="C158" s="233"/>
      <c r="D158" s="187" t="s">
        <v>216</v>
      </c>
      <c r="E158" s="294">
        <v>0</v>
      </c>
      <c r="F158" s="294">
        <v>0</v>
      </c>
      <c r="G158" s="294">
        <v>1651.42</v>
      </c>
      <c r="H158" s="359">
        <v>0</v>
      </c>
      <c r="I158" s="360">
        <v>0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  <c r="AMK158"/>
      <c r="AML158"/>
      <c r="AMM158"/>
      <c r="AMN158"/>
      <c r="AMO158"/>
      <c r="AMP158"/>
      <c r="AMQ158"/>
      <c r="AMR158"/>
      <c r="AMS158"/>
      <c r="AMT158"/>
      <c r="AMU158"/>
      <c r="AMV158"/>
      <c r="AMW158"/>
      <c r="AMX158"/>
      <c r="AMY158"/>
      <c r="AMZ158"/>
      <c r="ANA158"/>
      <c r="ANB158"/>
      <c r="ANC158"/>
      <c r="AND158"/>
      <c r="ANE158"/>
      <c r="ANF158"/>
      <c r="ANG158"/>
      <c r="ANH158"/>
      <c r="ANI158"/>
      <c r="ANJ158"/>
      <c r="ANK158"/>
      <c r="ANL158"/>
      <c r="ANM158"/>
      <c r="ANN158"/>
      <c r="ANO158"/>
      <c r="ANP158"/>
      <c r="ANQ158"/>
      <c r="ANR158"/>
      <c r="ANS158"/>
      <c r="ANT158"/>
      <c r="ANU158"/>
      <c r="ANV158"/>
      <c r="ANW158"/>
      <c r="ANX158"/>
      <c r="ANY158"/>
      <c r="ANZ158"/>
      <c r="AOA158"/>
      <c r="AOB158"/>
      <c r="AOC158"/>
      <c r="AOD158"/>
      <c r="AOE158"/>
      <c r="AOF158"/>
      <c r="AOG158"/>
      <c r="AOH158"/>
      <c r="AOI158"/>
      <c r="AOJ158"/>
      <c r="AOK158"/>
      <c r="AOL158"/>
      <c r="AOM158"/>
      <c r="AON158"/>
      <c r="AOO158"/>
      <c r="AOP158"/>
      <c r="AOQ158"/>
      <c r="AOR158"/>
      <c r="AOS158"/>
      <c r="AOT158"/>
      <c r="AOU158"/>
      <c r="AOV158"/>
      <c r="AOW158"/>
      <c r="AOX158"/>
      <c r="AOY158"/>
      <c r="AOZ158"/>
      <c r="APA158"/>
      <c r="APB158"/>
      <c r="APC158"/>
      <c r="APD158"/>
      <c r="APE158"/>
      <c r="APF158"/>
      <c r="APG158"/>
      <c r="APH158"/>
      <c r="API158"/>
      <c r="APJ158"/>
      <c r="APK158"/>
      <c r="APL158"/>
      <c r="APM158"/>
      <c r="APN158"/>
      <c r="APO158"/>
      <c r="APP158"/>
      <c r="APQ158"/>
      <c r="APR158"/>
      <c r="APS158"/>
      <c r="APT158"/>
      <c r="APU158"/>
      <c r="APV158"/>
      <c r="APW158"/>
      <c r="APX158"/>
      <c r="APY158"/>
      <c r="APZ158"/>
      <c r="AQA158"/>
      <c r="AQB158"/>
      <c r="AQC158"/>
      <c r="AQD158"/>
      <c r="AQE158"/>
      <c r="AQF158"/>
      <c r="AQG158"/>
      <c r="AQH158"/>
      <c r="AQI158"/>
      <c r="AQJ158"/>
      <c r="AQK158"/>
      <c r="AQL158"/>
      <c r="AQM158"/>
      <c r="AQN158"/>
      <c r="AQO158"/>
      <c r="AQP158"/>
      <c r="AQQ158"/>
      <c r="AQR158"/>
      <c r="AQS158"/>
      <c r="AQT158"/>
      <c r="AQU158"/>
      <c r="AQV158"/>
      <c r="AQW158"/>
      <c r="AQX158"/>
      <c r="AQY158"/>
      <c r="AQZ158"/>
      <c r="ARA158"/>
      <c r="ARB158"/>
      <c r="ARC158"/>
      <c r="ARD158"/>
      <c r="ARE158"/>
      <c r="ARF158"/>
      <c r="ARG158"/>
      <c r="ARH158"/>
      <c r="ARI158"/>
      <c r="ARJ158"/>
      <c r="ARK158"/>
      <c r="ARL158"/>
      <c r="ARM158"/>
      <c r="ARN158"/>
      <c r="ARO158"/>
      <c r="ARP158"/>
      <c r="ARQ158"/>
      <c r="ARR158"/>
      <c r="ARS158"/>
      <c r="ART158"/>
      <c r="ARU158"/>
      <c r="ARV158"/>
      <c r="ARW158"/>
      <c r="ARX158"/>
      <c r="ARY158"/>
      <c r="ARZ158"/>
      <c r="ASA158"/>
      <c r="ASB158"/>
      <c r="ASC158"/>
      <c r="ASD158"/>
      <c r="ASE158"/>
      <c r="ASF158"/>
      <c r="ASG158"/>
      <c r="ASH158"/>
      <c r="ASI158"/>
      <c r="ASJ158"/>
      <c r="ASK158"/>
      <c r="ASL158"/>
      <c r="ASM158"/>
      <c r="ASN158"/>
      <c r="ASO158"/>
      <c r="ASP158"/>
      <c r="ASQ158"/>
      <c r="ASR158"/>
      <c r="ASS158"/>
      <c r="AST158"/>
      <c r="ASU158"/>
      <c r="ASV158"/>
      <c r="ASW158"/>
      <c r="ASX158"/>
      <c r="ASY158"/>
      <c r="ASZ158"/>
      <c r="ATA158"/>
      <c r="ATB158"/>
      <c r="ATC158"/>
      <c r="ATD158"/>
      <c r="ATE158"/>
      <c r="ATF158"/>
      <c r="ATG158"/>
      <c r="ATH158"/>
      <c r="ATI158"/>
      <c r="ATJ158"/>
      <c r="ATK158"/>
      <c r="ATL158"/>
      <c r="ATM158"/>
      <c r="ATN158"/>
      <c r="ATO158"/>
      <c r="ATP158"/>
      <c r="ATQ158"/>
      <c r="ATR158"/>
      <c r="ATS158"/>
      <c r="ATT158"/>
      <c r="ATU158"/>
      <c r="ATV158"/>
      <c r="ATW158"/>
      <c r="ATX158"/>
      <c r="ATY158"/>
      <c r="ATZ158"/>
      <c r="AUA158"/>
      <c r="AUB158"/>
      <c r="AUC158"/>
      <c r="AUD158"/>
      <c r="AUE158"/>
      <c r="AUF158"/>
      <c r="AUG158"/>
      <c r="AUH158"/>
      <c r="AUI158"/>
      <c r="AUJ158"/>
      <c r="AUK158"/>
      <c r="AUL158"/>
      <c r="AUM158"/>
      <c r="AUN158"/>
      <c r="AUO158"/>
      <c r="AUP158"/>
      <c r="AUQ158"/>
      <c r="AUR158"/>
      <c r="AUS158"/>
      <c r="AUT158"/>
      <c r="AUU158"/>
      <c r="AUV158"/>
      <c r="AUW158"/>
      <c r="AUX158"/>
      <c r="AUY158"/>
      <c r="AUZ158"/>
      <c r="AVA158"/>
      <c r="AVB158"/>
      <c r="AVC158"/>
      <c r="AVD158"/>
      <c r="AVE158"/>
      <c r="AVF158"/>
      <c r="AVG158"/>
      <c r="AVH158"/>
      <c r="AVI158"/>
      <c r="AVJ158"/>
      <c r="AVK158"/>
      <c r="AVL158"/>
      <c r="AVM158"/>
      <c r="AVN158"/>
      <c r="AVO158"/>
      <c r="AVP158"/>
      <c r="AVQ158"/>
      <c r="AVR158"/>
      <c r="AVS158"/>
      <c r="AVT158"/>
      <c r="AVU158"/>
      <c r="AVV158"/>
      <c r="AVW158"/>
      <c r="AVX158"/>
      <c r="AVY158"/>
      <c r="AVZ158"/>
      <c r="AWA158"/>
      <c r="AWB158"/>
      <c r="AWC158"/>
      <c r="AWD158"/>
      <c r="AWE158"/>
      <c r="AWF158"/>
      <c r="AWG158"/>
      <c r="AWH158"/>
      <c r="AWI158"/>
      <c r="AWJ158"/>
      <c r="AWK158"/>
      <c r="AWL158"/>
      <c r="AWM158"/>
      <c r="AWN158"/>
      <c r="AWO158"/>
      <c r="AWP158"/>
      <c r="AWQ158"/>
      <c r="AWR158"/>
      <c r="AWS158"/>
    </row>
    <row r="159" spans="1:1293" s="62" customFormat="1" ht="15.75" customHeight="1" x14ac:dyDescent="0.2">
      <c r="A159" s="296"/>
      <c r="B159" s="334">
        <v>3295</v>
      </c>
      <c r="C159" s="233"/>
      <c r="D159" s="335" t="s">
        <v>121</v>
      </c>
      <c r="E159" s="294">
        <v>579.6</v>
      </c>
      <c r="F159" s="294">
        <v>0</v>
      </c>
      <c r="G159" s="294">
        <v>1621.89</v>
      </c>
      <c r="H159" s="359">
        <f t="shared" si="22"/>
        <v>279.82919254658384</v>
      </c>
      <c r="I159" s="360">
        <v>0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  <c r="AMK159"/>
      <c r="AML159"/>
      <c r="AMM159"/>
      <c r="AMN159"/>
      <c r="AMO159"/>
      <c r="AMP159"/>
      <c r="AMQ159"/>
      <c r="AMR159"/>
      <c r="AMS159"/>
      <c r="AMT159"/>
      <c r="AMU159"/>
      <c r="AMV159"/>
      <c r="AMW159"/>
      <c r="AMX159"/>
      <c r="AMY159"/>
      <c r="AMZ159"/>
      <c r="ANA159"/>
      <c r="ANB159"/>
      <c r="ANC159"/>
      <c r="AND159"/>
      <c r="ANE159"/>
      <c r="ANF159"/>
      <c r="ANG159"/>
      <c r="ANH159"/>
      <c r="ANI159"/>
      <c r="ANJ159"/>
      <c r="ANK159"/>
      <c r="ANL159"/>
      <c r="ANM159"/>
      <c r="ANN159"/>
      <c r="ANO159"/>
      <c r="ANP159"/>
      <c r="ANQ159"/>
      <c r="ANR159"/>
      <c r="ANS159"/>
      <c r="ANT159"/>
      <c r="ANU159"/>
      <c r="ANV159"/>
      <c r="ANW159"/>
      <c r="ANX159"/>
      <c r="ANY159"/>
      <c r="ANZ159"/>
      <c r="AOA159"/>
      <c r="AOB159"/>
      <c r="AOC159"/>
      <c r="AOD159"/>
      <c r="AOE159"/>
      <c r="AOF159"/>
      <c r="AOG159"/>
      <c r="AOH159"/>
      <c r="AOI159"/>
      <c r="AOJ159"/>
      <c r="AOK159"/>
      <c r="AOL159"/>
      <c r="AOM159"/>
      <c r="AON159"/>
      <c r="AOO159"/>
      <c r="AOP159"/>
      <c r="AOQ159"/>
      <c r="AOR159"/>
      <c r="AOS159"/>
      <c r="AOT159"/>
      <c r="AOU159"/>
      <c r="AOV159"/>
      <c r="AOW159"/>
      <c r="AOX159"/>
      <c r="AOY159"/>
      <c r="AOZ159"/>
      <c r="APA159"/>
      <c r="APB159"/>
      <c r="APC159"/>
      <c r="APD159"/>
      <c r="APE159"/>
      <c r="APF159"/>
      <c r="APG159"/>
      <c r="APH159"/>
      <c r="API159"/>
      <c r="APJ159"/>
      <c r="APK159"/>
      <c r="APL159"/>
      <c r="APM159"/>
      <c r="APN159"/>
      <c r="APO159"/>
      <c r="APP159"/>
      <c r="APQ159"/>
      <c r="APR159"/>
      <c r="APS159"/>
      <c r="APT159"/>
      <c r="APU159"/>
      <c r="APV159"/>
      <c r="APW159"/>
      <c r="APX159"/>
      <c r="APY159"/>
      <c r="APZ159"/>
      <c r="AQA159"/>
      <c r="AQB159"/>
      <c r="AQC159"/>
      <c r="AQD159"/>
      <c r="AQE159"/>
      <c r="AQF159"/>
      <c r="AQG159"/>
      <c r="AQH159"/>
      <c r="AQI159"/>
      <c r="AQJ159"/>
      <c r="AQK159"/>
      <c r="AQL159"/>
      <c r="AQM159"/>
      <c r="AQN159"/>
      <c r="AQO159"/>
      <c r="AQP159"/>
      <c r="AQQ159"/>
      <c r="AQR159"/>
      <c r="AQS159"/>
      <c r="AQT159"/>
      <c r="AQU159"/>
      <c r="AQV159"/>
      <c r="AQW159"/>
      <c r="AQX159"/>
      <c r="AQY159"/>
      <c r="AQZ159"/>
      <c r="ARA159"/>
      <c r="ARB159"/>
      <c r="ARC159"/>
      <c r="ARD159"/>
      <c r="ARE159"/>
      <c r="ARF159"/>
      <c r="ARG159"/>
      <c r="ARH159"/>
      <c r="ARI159"/>
      <c r="ARJ159"/>
      <c r="ARK159"/>
      <c r="ARL159"/>
      <c r="ARM159"/>
      <c r="ARN159"/>
      <c r="ARO159"/>
      <c r="ARP159"/>
      <c r="ARQ159"/>
      <c r="ARR159"/>
      <c r="ARS159"/>
      <c r="ART159"/>
      <c r="ARU159"/>
      <c r="ARV159"/>
      <c r="ARW159"/>
      <c r="ARX159"/>
      <c r="ARY159"/>
      <c r="ARZ159"/>
      <c r="ASA159"/>
      <c r="ASB159"/>
      <c r="ASC159"/>
      <c r="ASD159"/>
      <c r="ASE159"/>
      <c r="ASF159"/>
      <c r="ASG159"/>
      <c r="ASH159"/>
      <c r="ASI159"/>
      <c r="ASJ159"/>
      <c r="ASK159"/>
      <c r="ASL159"/>
      <c r="ASM159"/>
      <c r="ASN159"/>
      <c r="ASO159"/>
      <c r="ASP159"/>
      <c r="ASQ159"/>
      <c r="ASR159"/>
      <c r="ASS159"/>
      <c r="AST159"/>
      <c r="ASU159"/>
      <c r="ASV159"/>
      <c r="ASW159"/>
      <c r="ASX159"/>
      <c r="ASY159"/>
      <c r="ASZ159"/>
      <c r="ATA159"/>
      <c r="ATB159"/>
      <c r="ATC159"/>
      <c r="ATD159"/>
      <c r="ATE159"/>
      <c r="ATF159"/>
      <c r="ATG159"/>
      <c r="ATH159"/>
      <c r="ATI159"/>
      <c r="ATJ159"/>
      <c r="ATK159"/>
      <c r="ATL159"/>
      <c r="ATM159"/>
      <c r="ATN159"/>
      <c r="ATO159"/>
      <c r="ATP159"/>
      <c r="ATQ159"/>
      <c r="ATR159"/>
      <c r="ATS159"/>
      <c r="ATT159"/>
      <c r="ATU159"/>
      <c r="ATV159"/>
      <c r="ATW159"/>
      <c r="ATX159"/>
      <c r="ATY159"/>
      <c r="ATZ159"/>
      <c r="AUA159"/>
      <c r="AUB159"/>
      <c r="AUC159"/>
      <c r="AUD159"/>
      <c r="AUE159"/>
      <c r="AUF159"/>
      <c r="AUG159"/>
      <c r="AUH159"/>
      <c r="AUI159"/>
      <c r="AUJ159"/>
      <c r="AUK159"/>
      <c r="AUL159"/>
      <c r="AUM159"/>
      <c r="AUN159"/>
      <c r="AUO159"/>
      <c r="AUP159"/>
      <c r="AUQ159"/>
      <c r="AUR159"/>
      <c r="AUS159"/>
      <c r="AUT159"/>
      <c r="AUU159"/>
      <c r="AUV159"/>
      <c r="AUW159"/>
      <c r="AUX159"/>
      <c r="AUY159"/>
      <c r="AUZ159"/>
      <c r="AVA159"/>
      <c r="AVB159"/>
      <c r="AVC159"/>
      <c r="AVD159"/>
      <c r="AVE159"/>
      <c r="AVF159"/>
      <c r="AVG159"/>
      <c r="AVH159"/>
      <c r="AVI159"/>
      <c r="AVJ159"/>
      <c r="AVK159"/>
      <c r="AVL159"/>
      <c r="AVM159"/>
      <c r="AVN159"/>
      <c r="AVO159"/>
      <c r="AVP159"/>
      <c r="AVQ159"/>
      <c r="AVR159"/>
      <c r="AVS159"/>
      <c r="AVT159"/>
      <c r="AVU159"/>
      <c r="AVV159"/>
      <c r="AVW159"/>
      <c r="AVX159"/>
      <c r="AVY159"/>
      <c r="AVZ159"/>
      <c r="AWA159"/>
      <c r="AWB159"/>
      <c r="AWC159"/>
      <c r="AWD159"/>
      <c r="AWE159"/>
      <c r="AWF159"/>
      <c r="AWG159"/>
      <c r="AWH159"/>
      <c r="AWI159"/>
      <c r="AWJ159"/>
      <c r="AWK159"/>
      <c r="AWL159"/>
      <c r="AWM159"/>
      <c r="AWN159"/>
      <c r="AWO159"/>
      <c r="AWP159"/>
      <c r="AWQ159"/>
      <c r="AWR159"/>
      <c r="AWS159"/>
    </row>
    <row r="160" spans="1:1293" s="59" customFormat="1" ht="15.75" customHeight="1" x14ac:dyDescent="0.2">
      <c r="A160" s="296"/>
      <c r="B160" s="334" t="s">
        <v>122</v>
      </c>
      <c r="C160" s="233"/>
      <c r="D160" s="335" t="s">
        <v>74</v>
      </c>
      <c r="E160" s="294">
        <v>1086.4000000000001</v>
      </c>
      <c r="F160" s="294">
        <v>0</v>
      </c>
      <c r="G160" s="294">
        <v>33127.21</v>
      </c>
      <c r="H160" s="359">
        <f t="shared" si="22"/>
        <v>3049.2645434462443</v>
      </c>
      <c r="I160" s="360">
        <v>0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  <c r="AMK160"/>
      <c r="AML160"/>
      <c r="AMM160"/>
      <c r="AMN160"/>
      <c r="AMO160"/>
      <c r="AMP160"/>
      <c r="AMQ160"/>
      <c r="AMR160"/>
      <c r="AMS160"/>
      <c r="AMT160"/>
      <c r="AMU160"/>
      <c r="AMV160"/>
      <c r="AMW160"/>
      <c r="AMX160"/>
      <c r="AMY160"/>
      <c r="AMZ160"/>
      <c r="ANA160"/>
      <c r="ANB160"/>
      <c r="ANC160"/>
      <c r="AND160"/>
      <c r="ANE160"/>
      <c r="ANF160"/>
      <c r="ANG160"/>
      <c r="ANH160"/>
      <c r="ANI160"/>
      <c r="ANJ160"/>
      <c r="ANK160"/>
      <c r="ANL160"/>
      <c r="ANM160"/>
      <c r="ANN160"/>
      <c r="ANO160"/>
      <c r="ANP160"/>
      <c r="ANQ160"/>
      <c r="ANR160"/>
      <c r="ANS160"/>
      <c r="ANT160"/>
      <c r="ANU160"/>
      <c r="ANV160"/>
      <c r="ANW160"/>
      <c r="ANX160"/>
      <c r="ANY160"/>
      <c r="ANZ160"/>
      <c r="AOA160"/>
      <c r="AOB160"/>
      <c r="AOC160"/>
      <c r="AOD160"/>
      <c r="AOE160"/>
      <c r="AOF160"/>
      <c r="AOG160"/>
      <c r="AOH160"/>
      <c r="AOI160"/>
      <c r="AOJ160"/>
      <c r="AOK160"/>
      <c r="AOL160"/>
      <c r="AOM160"/>
      <c r="AON160"/>
      <c r="AOO160"/>
      <c r="AOP160"/>
      <c r="AOQ160"/>
      <c r="AOR160"/>
      <c r="AOS160"/>
      <c r="AOT160"/>
      <c r="AOU160"/>
      <c r="AOV160"/>
      <c r="AOW160"/>
      <c r="AOX160"/>
      <c r="AOY160"/>
      <c r="AOZ160"/>
      <c r="APA160"/>
      <c r="APB160"/>
      <c r="APC160"/>
      <c r="APD160"/>
      <c r="APE160"/>
      <c r="APF160"/>
      <c r="APG160"/>
      <c r="APH160"/>
      <c r="API160"/>
      <c r="APJ160"/>
      <c r="APK160"/>
      <c r="APL160"/>
      <c r="APM160"/>
      <c r="APN160"/>
      <c r="APO160"/>
      <c r="APP160"/>
      <c r="APQ160"/>
      <c r="APR160"/>
      <c r="APS160"/>
      <c r="APT160"/>
      <c r="APU160"/>
      <c r="APV160"/>
      <c r="APW160"/>
      <c r="APX160"/>
      <c r="APY160"/>
      <c r="APZ160"/>
      <c r="AQA160"/>
      <c r="AQB160"/>
      <c r="AQC160"/>
      <c r="AQD160"/>
      <c r="AQE160"/>
      <c r="AQF160"/>
      <c r="AQG160"/>
      <c r="AQH160"/>
      <c r="AQI160"/>
      <c r="AQJ160"/>
      <c r="AQK160"/>
      <c r="AQL160"/>
      <c r="AQM160"/>
      <c r="AQN160"/>
      <c r="AQO160"/>
      <c r="AQP160"/>
      <c r="AQQ160"/>
      <c r="AQR160"/>
      <c r="AQS160"/>
      <c r="AQT160"/>
      <c r="AQU160"/>
      <c r="AQV160"/>
      <c r="AQW160"/>
      <c r="AQX160"/>
      <c r="AQY160"/>
      <c r="AQZ160"/>
      <c r="ARA160"/>
      <c r="ARB160"/>
      <c r="ARC160"/>
      <c r="ARD160"/>
      <c r="ARE160"/>
      <c r="ARF160"/>
      <c r="ARG160"/>
      <c r="ARH160"/>
      <c r="ARI160"/>
      <c r="ARJ160"/>
      <c r="ARK160"/>
      <c r="ARL160"/>
      <c r="ARM160"/>
      <c r="ARN160"/>
      <c r="ARO160"/>
      <c r="ARP160"/>
      <c r="ARQ160"/>
      <c r="ARR160"/>
      <c r="ARS160"/>
      <c r="ART160"/>
      <c r="ARU160"/>
      <c r="ARV160"/>
      <c r="ARW160"/>
      <c r="ARX160"/>
      <c r="ARY160"/>
      <c r="ARZ160"/>
      <c r="ASA160"/>
      <c r="ASB160"/>
      <c r="ASC160"/>
      <c r="ASD160"/>
      <c r="ASE160"/>
      <c r="ASF160"/>
      <c r="ASG160"/>
      <c r="ASH160"/>
      <c r="ASI160"/>
      <c r="ASJ160"/>
      <c r="ASK160"/>
      <c r="ASL160"/>
      <c r="ASM160"/>
      <c r="ASN160"/>
      <c r="ASO160"/>
      <c r="ASP160"/>
      <c r="ASQ160"/>
      <c r="ASR160"/>
      <c r="ASS160"/>
      <c r="AST160"/>
      <c r="ASU160"/>
      <c r="ASV160"/>
      <c r="ASW160"/>
      <c r="ASX160"/>
      <c r="ASY160"/>
      <c r="ASZ160"/>
      <c r="ATA160"/>
      <c r="ATB160"/>
      <c r="ATC160"/>
      <c r="ATD160"/>
      <c r="ATE160"/>
      <c r="ATF160"/>
      <c r="ATG160"/>
      <c r="ATH160"/>
      <c r="ATI160"/>
      <c r="ATJ160"/>
      <c r="ATK160"/>
      <c r="ATL160"/>
      <c r="ATM160"/>
      <c r="ATN160"/>
      <c r="ATO160"/>
      <c r="ATP160"/>
      <c r="ATQ160"/>
      <c r="ATR160"/>
      <c r="ATS160"/>
      <c r="ATT160"/>
      <c r="ATU160"/>
      <c r="ATV160"/>
      <c r="ATW160"/>
      <c r="ATX160"/>
      <c r="ATY160"/>
      <c r="ATZ160"/>
      <c r="AUA160"/>
      <c r="AUB160"/>
      <c r="AUC160"/>
      <c r="AUD160"/>
      <c r="AUE160"/>
      <c r="AUF160"/>
      <c r="AUG160"/>
      <c r="AUH160"/>
      <c r="AUI160"/>
      <c r="AUJ160"/>
      <c r="AUK160"/>
      <c r="AUL160"/>
      <c r="AUM160"/>
      <c r="AUN160"/>
      <c r="AUO160"/>
      <c r="AUP160"/>
      <c r="AUQ160"/>
      <c r="AUR160"/>
      <c r="AUS160"/>
      <c r="AUT160"/>
      <c r="AUU160"/>
      <c r="AUV160"/>
      <c r="AUW160"/>
      <c r="AUX160"/>
      <c r="AUY160"/>
      <c r="AUZ160"/>
      <c r="AVA160"/>
      <c r="AVB160"/>
      <c r="AVC160"/>
      <c r="AVD160"/>
      <c r="AVE160"/>
      <c r="AVF160"/>
      <c r="AVG160"/>
      <c r="AVH160"/>
      <c r="AVI160"/>
      <c r="AVJ160"/>
      <c r="AVK160"/>
      <c r="AVL160"/>
      <c r="AVM160"/>
      <c r="AVN160"/>
      <c r="AVO160"/>
      <c r="AVP160"/>
      <c r="AVQ160"/>
      <c r="AVR160"/>
      <c r="AVS160"/>
      <c r="AVT160"/>
      <c r="AVU160"/>
      <c r="AVV160"/>
      <c r="AVW160"/>
      <c r="AVX160"/>
      <c r="AVY160"/>
      <c r="AVZ160"/>
      <c r="AWA160"/>
      <c r="AWB160"/>
      <c r="AWC160"/>
      <c r="AWD160"/>
      <c r="AWE160"/>
      <c r="AWF160"/>
      <c r="AWG160"/>
      <c r="AWH160"/>
      <c r="AWI160"/>
      <c r="AWJ160"/>
      <c r="AWK160"/>
      <c r="AWL160"/>
      <c r="AWM160"/>
      <c r="AWN160"/>
      <c r="AWO160"/>
      <c r="AWP160"/>
      <c r="AWQ160"/>
      <c r="AWR160"/>
      <c r="AWS160"/>
    </row>
    <row r="161" spans="1:1293" s="65" customFormat="1" x14ac:dyDescent="0.2">
      <c r="A161" s="317"/>
      <c r="B161" s="318">
        <v>34</v>
      </c>
      <c r="C161" s="319"/>
      <c r="D161" s="307" t="s">
        <v>18</v>
      </c>
      <c r="E161" s="309">
        <f>E162</f>
        <v>1769.4999999999998</v>
      </c>
      <c r="F161" s="309">
        <v>3981</v>
      </c>
      <c r="G161" s="309">
        <f>SUM(G162)</f>
        <v>1467.62</v>
      </c>
      <c r="H161" s="310">
        <f t="shared" si="22"/>
        <v>82.939813506640306</v>
      </c>
      <c r="I161" s="320">
        <f t="shared" si="23"/>
        <v>36.865611655362976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  <c r="AMK161"/>
      <c r="AML161"/>
      <c r="AMM161"/>
      <c r="AMN161"/>
      <c r="AMO161"/>
      <c r="AMP161"/>
      <c r="AMQ161"/>
      <c r="AMR161"/>
      <c r="AMS161"/>
      <c r="AMT161"/>
      <c r="AMU161"/>
      <c r="AMV161"/>
      <c r="AMW161"/>
      <c r="AMX161"/>
      <c r="AMY161"/>
      <c r="AMZ161"/>
      <c r="ANA161"/>
      <c r="ANB161"/>
      <c r="ANC161"/>
      <c r="AND161"/>
      <c r="ANE161"/>
      <c r="ANF161"/>
      <c r="ANG161"/>
      <c r="ANH161"/>
      <c r="ANI161"/>
      <c r="ANJ161"/>
      <c r="ANK161"/>
      <c r="ANL161"/>
      <c r="ANM161"/>
      <c r="ANN161"/>
      <c r="ANO161"/>
      <c r="ANP161"/>
      <c r="ANQ161"/>
      <c r="ANR161"/>
      <c r="ANS161"/>
      <c r="ANT161"/>
      <c r="ANU161"/>
      <c r="ANV161"/>
      <c r="ANW161"/>
      <c r="ANX161"/>
      <c r="ANY161"/>
      <c r="ANZ161"/>
      <c r="AOA161"/>
      <c r="AOB161"/>
      <c r="AOC161"/>
      <c r="AOD161"/>
      <c r="AOE161"/>
      <c r="AOF161"/>
      <c r="AOG161"/>
      <c r="AOH161"/>
      <c r="AOI161"/>
      <c r="AOJ161"/>
      <c r="AOK161"/>
      <c r="AOL161"/>
      <c r="AOM161"/>
      <c r="AON161"/>
      <c r="AOO161"/>
      <c r="AOP161"/>
      <c r="AOQ161"/>
      <c r="AOR161"/>
      <c r="AOS161"/>
      <c r="AOT161"/>
      <c r="AOU161"/>
      <c r="AOV161"/>
      <c r="AOW161"/>
      <c r="AOX161"/>
      <c r="AOY161"/>
      <c r="AOZ161"/>
      <c r="APA161"/>
      <c r="APB161"/>
      <c r="APC161"/>
      <c r="APD161"/>
      <c r="APE161"/>
      <c r="APF161"/>
      <c r="APG161"/>
      <c r="APH161"/>
      <c r="API161"/>
      <c r="APJ161"/>
      <c r="APK161"/>
      <c r="APL161"/>
      <c r="APM161"/>
      <c r="APN161"/>
      <c r="APO161"/>
      <c r="APP161"/>
      <c r="APQ161"/>
      <c r="APR161"/>
      <c r="APS161"/>
      <c r="APT161"/>
      <c r="APU161"/>
      <c r="APV161"/>
      <c r="APW161"/>
      <c r="APX161"/>
      <c r="APY161"/>
      <c r="APZ161"/>
      <c r="AQA161"/>
      <c r="AQB161"/>
      <c r="AQC161"/>
      <c r="AQD161"/>
      <c r="AQE161"/>
      <c r="AQF161"/>
      <c r="AQG161"/>
      <c r="AQH161"/>
      <c r="AQI161"/>
      <c r="AQJ161"/>
      <c r="AQK161"/>
      <c r="AQL161"/>
      <c r="AQM161"/>
      <c r="AQN161"/>
      <c r="AQO161"/>
      <c r="AQP161"/>
      <c r="AQQ161"/>
      <c r="AQR161"/>
      <c r="AQS161"/>
      <c r="AQT161"/>
      <c r="AQU161"/>
      <c r="AQV161"/>
      <c r="AQW161"/>
      <c r="AQX161"/>
      <c r="AQY161"/>
      <c r="AQZ161"/>
      <c r="ARA161"/>
      <c r="ARB161"/>
      <c r="ARC161"/>
      <c r="ARD161"/>
      <c r="ARE161"/>
      <c r="ARF161"/>
      <c r="ARG161"/>
      <c r="ARH161"/>
      <c r="ARI161"/>
      <c r="ARJ161"/>
      <c r="ARK161"/>
      <c r="ARL161"/>
      <c r="ARM161"/>
      <c r="ARN161"/>
      <c r="ARO161"/>
      <c r="ARP161"/>
      <c r="ARQ161"/>
      <c r="ARR161"/>
      <c r="ARS161"/>
      <c r="ART161"/>
      <c r="ARU161"/>
      <c r="ARV161"/>
      <c r="ARW161"/>
      <c r="ARX161"/>
      <c r="ARY161"/>
      <c r="ARZ161"/>
      <c r="ASA161"/>
      <c r="ASB161"/>
      <c r="ASC161"/>
      <c r="ASD161"/>
      <c r="ASE161"/>
      <c r="ASF161"/>
      <c r="ASG161"/>
      <c r="ASH161"/>
      <c r="ASI161"/>
      <c r="ASJ161"/>
      <c r="ASK161"/>
      <c r="ASL161"/>
      <c r="ASM161"/>
      <c r="ASN161"/>
      <c r="ASO161"/>
      <c r="ASP161"/>
      <c r="ASQ161"/>
      <c r="ASR161"/>
      <c r="ASS161"/>
      <c r="AST161"/>
      <c r="ASU161"/>
      <c r="ASV161"/>
      <c r="ASW161"/>
      <c r="ASX161"/>
      <c r="ASY161"/>
      <c r="ASZ161"/>
      <c r="ATA161"/>
      <c r="ATB161"/>
      <c r="ATC161"/>
      <c r="ATD161"/>
      <c r="ATE161"/>
      <c r="ATF161"/>
      <c r="ATG161"/>
      <c r="ATH161"/>
      <c r="ATI161"/>
      <c r="ATJ161"/>
      <c r="ATK161"/>
      <c r="ATL161"/>
      <c r="ATM161"/>
      <c r="ATN161"/>
      <c r="ATO161"/>
      <c r="ATP161"/>
      <c r="ATQ161"/>
      <c r="ATR161"/>
      <c r="ATS161"/>
      <c r="ATT161"/>
      <c r="ATU161"/>
      <c r="ATV161"/>
      <c r="ATW161"/>
      <c r="ATX161"/>
      <c r="ATY161"/>
      <c r="ATZ161"/>
      <c r="AUA161"/>
      <c r="AUB161"/>
      <c r="AUC161"/>
      <c r="AUD161"/>
      <c r="AUE161"/>
      <c r="AUF161"/>
      <c r="AUG161"/>
      <c r="AUH161"/>
      <c r="AUI161"/>
      <c r="AUJ161"/>
      <c r="AUK161"/>
      <c r="AUL161"/>
      <c r="AUM161"/>
      <c r="AUN161"/>
      <c r="AUO161"/>
      <c r="AUP161"/>
      <c r="AUQ161"/>
      <c r="AUR161"/>
      <c r="AUS161"/>
      <c r="AUT161"/>
      <c r="AUU161"/>
      <c r="AUV161"/>
      <c r="AUW161"/>
      <c r="AUX161"/>
      <c r="AUY161"/>
      <c r="AUZ161"/>
      <c r="AVA161"/>
      <c r="AVB161"/>
      <c r="AVC161"/>
      <c r="AVD161"/>
      <c r="AVE161"/>
      <c r="AVF161"/>
      <c r="AVG161"/>
      <c r="AVH161"/>
      <c r="AVI161"/>
      <c r="AVJ161"/>
      <c r="AVK161"/>
      <c r="AVL161"/>
      <c r="AVM161"/>
      <c r="AVN161"/>
      <c r="AVO161"/>
      <c r="AVP161"/>
      <c r="AVQ161"/>
      <c r="AVR161"/>
      <c r="AVS161"/>
      <c r="AVT161"/>
      <c r="AVU161"/>
      <c r="AVV161"/>
      <c r="AVW161"/>
      <c r="AVX161"/>
      <c r="AVY161"/>
      <c r="AVZ161"/>
      <c r="AWA161"/>
      <c r="AWB161"/>
      <c r="AWC161"/>
      <c r="AWD161"/>
      <c r="AWE161"/>
      <c r="AWF161"/>
      <c r="AWG161"/>
      <c r="AWH161"/>
      <c r="AWI161"/>
      <c r="AWJ161"/>
      <c r="AWK161"/>
      <c r="AWL161"/>
      <c r="AWM161"/>
      <c r="AWN161"/>
      <c r="AWO161"/>
      <c r="AWP161"/>
      <c r="AWQ161"/>
      <c r="AWR161"/>
      <c r="AWS161"/>
    </row>
    <row r="162" spans="1:1293" s="62" customFormat="1" x14ac:dyDescent="0.2">
      <c r="A162" s="184"/>
      <c r="B162" s="193">
        <v>343</v>
      </c>
      <c r="C162" s="186"/>
      <c r="D162" s="191" t="s">
        <v>75</v>
      </c>
      <c r="E162" s="189">
        <f>E163+E164+E165</f>
        <v>1769.4999999999998</v>
      </c>
      <c r="F162" s="189">
        <f>SUM(POSEBNI_DIO_!C144)</f>
        <v>3981</v>
      </c>
      <c r="G162" s="189">
        <f>G163+G164+G165</f>
        <v>1467.62</v>
      </c>
      <c r="H162" s="310">
        <f t="shared" si="22"/>
        <v>82.939813506640306</v>
      </c>
      <c r="I162" s="320">
        <f t="shared" si="23"/>
        <v>36.865611655362976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  <c r="AMK162"/>
      <c r="AML162"/>
      <c r="AMM162"/>
      <c r="AMN162"/>
      <c r="AMO162"/>
      <c r="AMP162"/>
      <c r="AMQ162"/>
      <c r="AMR162"/>
      <c r="AMS162"/>
      <c r="AMT162"/>
      <c r="AMU162"/>
      <c r="AMV162"/>
      <c r="AMW162"/>
      <c r="AMX162"/>
      <c r="AMY162"/>
      <c r="AMZ162"/>
      <c r="ANA162"/>
      <c r="ANB162"/>
      <c r="ANC162"/>
      <c r="AND162"/>
      <c r="ANE162"/>
      <c r="ANF162"/>
      <c r="ANG162"/>
      <c r="ANH162"/>
      <c r="ANI162"/>
      <c r="ANJ162"/>
      <c r="ANK162"/>
      <c r="ANL162"/>
      <c r="ANM162"/>
      <c r="ANN162"/>
      <c r="ANO162"/>
      <c r="ANP162"/>
      <c r="ANQ162"/>
      <c r="ANR162"/>
      <c r="ANS162"/>
      <c r="ANT162"/>
      <c r="ANU162"/>
      <c r="ANV162"/>
      <c r="ANW162"/>
      <c r="ANX162"/>
      <c r="ANY162"/>
      <c r="ANZ162"/>
      <c r="AOA162"/>
      <c r="AOB162"/>
      <c r="AOC162"/>
      <c r="AOD162"/>
      <c r="AOE162"/>
      <c r="AOF162"/>
      <c r="AOG162"/>
      <c r="AOH162"/>
      <c r="AOI162"/>
      <c r="AOJ162"/>
      <c r="AOK162"/>
      <c r="AOL162"/>
      <c r="AOM162"/>
      <c r="AON162"/>
      <c r="AOO162"/>
      <c r="AOP162"/>
      <c r="AOQ162"/>
      <c r="AOR162"/>
      <c r="AOS162"/>
      <c r="AOT162"/>
      <c r="AOU162"/>
      <c r="AOV162"/>
      <c r="AOW162"/>
      <c r="AOX162"/>
      <c r="AOY162"/>
      <c r="AOZ162"/>
      <c r="APA162"/>
      <c r="APB162"/>
      <c r="APC162"/>
      <c r="APD162"/>
      <c r="APE162"/>
      <c r="APF162"/>
      <c r="APG162"/>
      <c r="APH162"/>
      <c r="API162"/>
      <c r="APJ162"/>
      <c r="APK162"/>
      <c r="APL162"/>
      <c r="APM162"/>
      <c r="APN162"/>
      <c r="APO162"/>
      <c r="APP162"/>
      <c r="APQ162"/>
      <c r="APR162"/>
      <c r="APS162"/>
      <c r="APT162"/>
      <c r="APU162"/>
      <c r="APV162"/>
      <c r="APW162"/>
      <c r="APX162"/>
      <c r="APY162"/>
      <c r="APZ162"/>
      <c r="AQA162"/>
      <c r="AQB162"/>
      <c r="AQC162"/>
      <c r="AQD162"/>
      <c r="AQE162"/>
      <c r="AQF162"/>
      <c r="AQG162"/>
      <c r="AQH162"/>
      <c r="AQI162"/>
      <c r="AQJ162"/>
      <c r="AQK162"/>
      <c r="AQL162"/>
      <c r="AQM162"/>
      <c r="AQN162"/>
      <c r="AQO162"/>
      <c r="AQP162"/>
      <c r="AQQ162"/>
      <c r="AQR162"/>
      <c r="AQS162"/>
      <c r="AQT162"/>
      <c r="AQU162"/>
      <c r="AQV162"/>
      <c r="AQW162"/>
      <c r="AQX162"/>
      <c r="AQY162"/>
      <c r="AQZ162"/>
      <c r="ARA162"/>
      <c r="ARB162"/>
      <c r="ARC162"/>
      <c r="ARD162"/>
      <c r="ARE162"/>
      <c r="ARF162"/>
      <c r="ARG162"/>
      <c r="ARH162"/>
      <c r="ARI162"/>
      <c r="ARJ162"/>
      <c r="ARK162"/>
      <c r="ARL162"/>
      <c r="ARM162"/>
      <c r="ARN162"/>
      <c r="ARO162"/>
      <c r="ARP162"/>
      <c r="ARQ162"/>
      <c r="ARR162"/>
      <c r="ARS162"/>
      <c r="ART162"/>
      <c r="ARU162"/>
      <c r="ARV162"/>
      <c r="ARW162"/>
      <c r="ARX162"/>
      <c r="ARY162"/>
      <c r="ARZ162"/>
      <c r="ASA162"/>
      <c r="ASB162"/>
      <c r="ASC162"/>
      <c r="ASD162"/>
      <c r="ASE162"/>
      <c r="ASF162"/>
      <c r="ASG162"/>
      <c r="ASH162"/>
      <c r="ASI162"/>
      <c r="ASJ162"/>
      <c r="ASK162"/>
      <c r="ASL162"/>
      <c r="ASM162"/>
      <c r="ASN162"/>
      <c r="ASO162"/>
      <c r="ASP162"/>
      <c r="ASQ162"/>
      <c r="ASR162"/>
      <c r="ASS162"/>
      <c r="AST162"/>
      <c r="ASU162"/>
      <c r="ASV162"/>
      <c r="ASW162"/>
      <c r="ASX162"/>
      <c r="ASY162"/>
      <c r="ASZ162"/>
      <c r="ATA162"/>
      <c r="ATB162"/>
      <c r="ATC162"/>
      <c r="ATD162"/>
      <c r="ATE162"/>
      <c r="ATF162"/>
      <c r="ATG162"/>
      <c r="ATH162"/>
      <c r="ATI162"/>
      <c r="ATJ162"/>
      <c r="ATK162"/>
      <c r="ATL162"/>
      <c r="ATM162"/>
      <c r="ATN162"/>
      <c r="ATO162"/>
      <c r="ATP162"/>
      <c r="ATQ162"/>
      <c r="ATR162"/>
      <c r="ATS162"/>
      <c r="ATT162"/>
      <c r="ATU162"/>
      <c r="ATV162"/>
      <c r="ATW162"/>
      <c r="ATX162"/>
      <c r="ATY162"/>
      <c r="ATZ162"/>
      <c r="AUA162"/>
      <c r="AUB162"/>
      <c r="AUC162"/>
      <c r="AUD162"/>
      <c r="AUE162"/>
      <c r="AUF162"/>
      <c r="AUG162"/>
      <c r="AUH162"/>
      <c r="AUI162"/>
      <c r="AUJ162"/>
      <c r="AUK162"/>
      <c r="AUL162"/>
      <c r="AUM162"/>
      <c r="AUN162"/>
      <c r="AUO162"/>
      <c r="AUP162"/>
      <c r="AUQ162"/>
      <c r="AUR162"/>
      <c r="AUS162"/>
      <c r="AUT162"/>
      <c r="AUU162"/>
      <c r="AUV162"/>
      <c r="AUW162"/>
      <c r="AUX162"/>
      <c r="AUY162"/>
      <c r="AUZ162"/>
      <c r="AVA162"/>
      <c r="AVB162"/>
      <c r="AVC162"/>
      <c r="AVD162"/>
      <c r="AVE162"/>
      <c r="AVF162"/>
      <c r="AVG162"/>
      <c r="AVH162"/>
      <c r="AVI162"/>
      <c r="AVJ162"/>
      <c r="AVK162"/>
      <c r="AVL162"/>
      <c r="AVM162"/>
      <c r="AVN162"/>
      <c r="AVO162"/>
      <c r="AVP162"/>
      <c r="AVQ162"/>
      <c r="AVR162"/>
      <c r="AVS162"/>
      <c r="AVT162"/>
      <c r="AVU162"/>
      <c r="AVV162"/>
      <c r="AVW162"/>
      <c r="AVX162"/>
      <c r="AVY162"/>
      <c r="AVZ162"/>
      <c r="AWA162"/>
      <c r="AWB162"/>
      <c r="AWC162"/>
      <c r="AWD162"/>
      <c r="AWE162"/>
      <c r="AWF162"/>
      <c r="AWG162"/>
      <c r="AWH162"/>
      <c r="AWI162"/>
      <c r="AWJ162"/>
      <c r="AWK162"/>
      <c r="AWL162"/>
      <c r="AWM162"/>
      <c r="AWN162"/>
      <c r="AWO162"/>
      <c r="AWP162"/>
      <c r="AWQ162"/>
      <c r="AWR162"/>
      <c r="AWS162"/>
    </row>
    <row r="163" spans="1:1293" s="62" customFormat="1" x14ac:dyDescent="0.2">
      <c r="A163" s="296"/>
      <c r="B163" s="331" t="s">
        <v>123</v>
      </c>
      <c r="C163" s="233"/>
      <c r="D163" s="187" t="s">
        <v>124</v>
      </c>
      <c r="E163" s="294">
        <v>1595.37</v>
      </c>
      <c r="F163" s="294">
        <v>0</v>
      </c>
      <c r="G163" s="294">
        <v>1429.76</v>
      </c>
      <c r="H163" s="359">
        <f t="shared" si="22"/>
        <v>89.619335953415202</v>
      </c>
      <c r="I163" s="360">
        <v>0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  <c r="AMK163"/>
      <c r="AML163"/>
      <c r="AMM163"/>
      <c r="AMN163"/>
      <c r="AMO163"/>
      <c r="AMP163"/>
      <c r="AMQ163"/>
      <c r="AMR163"/>
      <c r="AMS163"/>
      <c r="AMT163"/>
      <c r="AMU163"/>
      <c r="AMV163"/>
      <c r="AMW163"/>
      <c r="AMX163"/>
      <c r="AMY163"/>
      <c r="AMZ163"/>
      <c r="ANA163"/>
      <c r="ANB163"/>
      <c r="ANC163"/>
      <c r="AND163"/>
      <c r="ANE163"/>
      <c r="ANF163"/>
      <c r="ANG163"/>
      <c r="ANH163"/>
      <c r="ANI163"/>
      <c r="ANJ163"/>
      <c r="ANK163"/>
      <c r="ANL163"/>
      <c r="ANM163"/>
      <c r="ANN163"/>
      <c r="ANO163"/>
      <c r="ANP163"/>
      <c r="ANQ163"/>
      <c r="ANR163"/>
      <c r="ANS163"/>
      <c r="ANT163"/>
      <c r="ANU163"/>
      <c r="ANV163"/>
      <c r="ANW163"/>
      <c r="ANX163"/>
      <c r="ANY163"/>
      <c r="ANZ163"/>
      <c r="AOA163"/>
      <c r="AOB163"/>
      <c r="AOC163"/>
      <c r="AOD163"/>
      <c r="AOE163"/>
      <c r="AOF163"/>
      <c r="AOG163"/>
      <c r="AOH163"/>
      <c r="AOI163"/>
      <c r="AOJ163"/>
      <c r="AOK163"/>
      <c r="AOL163"/>
      <c r="AOM163"/>
      <c r="AON163"/>
      <c r="AOO163"/>
      <c r="AOP163"/>
      <c r="AOQ163"/>
      <c r="AOR163"/>
      <c r="AOS163"/>
      <c r="AOT163"/>
      <c r="AOU163"/>
      <c r="AOV163"/>
      <c r="AOW163"/>
      <c r="AOX163"/>
      <c r="AOY163"/>
      <c r="AOZ163"/>
      <c r="APA163"/>
      <c r="APB163"/>
      <c r="APC163"/>
      <c r="APD163"/>
      <c r="APE163"/>
      <c r="APF163"/>
      <c r="APG163"/>
      <c r="APH163"/>
      <c r="API163"/>
      <c r="APJ163"/>
      <c r="APK163"/>
      <c r="APL163"/>
      <c r="APM163"/>
      <c r="APN163"/>
      <c r="APO163"/>
      <c r="APP163"/>
      <c r="APQ163"/>
      <c r="APR163"/>
      <c r="APS163"/>
      <c r="APT163"/>
      <c r="APU163"/>
      <c r="APV163"/>
      <c r="APW163"/>
      <c r="APX163"/>
      <c r="APY163"/>
      <c r="APZ163"/>
      <c r="AQA163"/>
      <c r="AQB163"/>
      <c r="AQC163"/>
      <c r="AQD163"/>
      <c r="AQE163"/>
      <c r="AQF163"/>
      <c r="AQG163"/>
      <c r="AQH163"/>
      <c r="AQI163"/>
      <c r="AQJ163"/>
      <c r="AQK163"/>
      <c r="AQL163"/>
      <c r="AQM163"/>
      <c r="AQN163"/>
      <c r="AQO163"/>
      <c r="AQP163"/>
      <c r="AQQ163"/>
      <c r="AQR163"/>
      <c r="AQS163"/>
      <c r="AQT163"/>
      <c r="AQU163"/>
      <c r="AQV163"/>
      <c r="AQW163"/>
      <c r="AQX163"/>
      <c r="AQY163"/>
      <c r="AQZ163"/>
      <c r="ARA163"/>
      <c r="ARB163"/>
      <c r="ARC163"/>
      <c r="ARD163"/>
      <c r="ARE163"/>
      <c r="ARF163"/>
      <c r="ARG163"/>
      <c r="ARH163"/>
      <c r="ARI163"/>
      <c r="ARJ163"/>
      <c r="ARK163"/>
      <c r="ARL163"/>
      <c r="ARM163"/>
      <c r="ARN163"/>
      <c r="ARO163"/>
      <c r="ARP163"/>
      <c r="ARQ163"/>
      <c r="ARR163"/>
      <c r="ARS163"/>
      <c r="ART163"/>
      <c r="ARU163"/>
      <c r="ARV163"/>
      <c r="ARW163"/>
      <c r="ARX163"/>
      <c r="ARY163"/>
      <c r="ARZ163"/>
      <c r="ASA163"/>
      <c r="ASB163"/>
      <c r="ASC163"/>
      <c r="ASD163"/>
      <c r="ASE163"/>
      <c r="ASF163"/>
      <c r="ASG163"/>
      <c r="ASH163"/>
      <c r="ASI163"/>
      <c r="ASJ163"/>
      <c r="ASK163"/>
      <c r="ASL163"/>
      <c r="ASM163"/>
      <c r="ASN163"/>
      <c r="ASO163"/>
      <c r="ASP163"/>
      <c r="ASQ163"/>
      <c r="ASR163"/>
      <c r="ASS163"/>
      <c r="AST163"/>
      <c r="ASU163"/>
      <c r="ASV163"/>
      <c r="ASW163"/>
      <c r="ASX163"/>
      <c r="ASY163"/>
      <c r="ASZ163"/>
      <c r="ATA163"/>
      <c r="ATB163"/>
      <c r="ATC163"/>
      <c r="ATD163"/>
      <c r="ATE163"/>
      <c r="ATF163"/>
      <c r="ATG163"/>
      <c r="ATH163"/>
      <c r="ATI163"/>
      <c r="ATJ163"/>
      <c r="ATK163"/>
      <c r="ATL163"/>
      <c r="ATM163"/>
      <c r="ATN163"/>
      <c r="ATO163"/>
      <c r="ATP163"/>
      <c r="ATQ163"/>
      <c r="ATR163"/>
      <c r="ATS163"/>
      <c r="ATT163"/>
      <c r="ATU163"/>
      <c r="ATV163"/>
      <c r="ATW163"/>
      <c r="ATX163"/>
      <c r="ATY163"/>
      <c r="ATZ163"/>
      <c r="AUA163"/>
      <c r="AUB163"/>
      <c r="AUC163"/>
      <c r="AUD163"/>
      <c r="AUE163"/>
      <c r="AUF163"/>
      <c r="AUG163"/>
      <c r="AUH163"/>
      <c r="AUI163"/>
      <c r="AUJ163"/>
      <c r="AUK163"/>
      <c r="AUL163"/>
      <c r="AUM163"/>
      <c r="AUN163"/>
      <c r="AUO163"/>
      <c r="AUP163"/>
      <c r="AUQ163"/>
      <c r="AUR163"/>
      <c r="AUS163"/>
      <c r="AUT163"/>
      <c r="AUU163"/>
      <c r="AUV163"/>
      <c r="AUW163"/>
      <c r="AUX163"/>
      <c r="AUY163"/>
      <c r="AUZ163"/>
      <c r="AVA163"/>
      <c r="AVB163"/>
      <c r="AVC163"/>
      <c r="AVD163"/>
      <c r="AVE163"/>
      <c r="AVF163"/>
      <c r="AVG163"/>
      <c r="AVH163"/>
      <c r="AVI163"/>
      <c r="AVJ163"/>
      <c r="AVK163"/>
      <c r="AVL163"/>
      <c r="AVM163"/>
      <c r="AVN163"/>
      <c r="AVO163"/>
      <c r="AVP163"/>
      <c r="AVQ163"/>
      <c r="AVR163"/>
      <c r="AVS163"/>
      <c r="AVT163"/>
      <c r="AVU163"/>
      <c r="AVV163"/>
      <c r="AVW163"/>
      <c r="AVX163"/>
      <c r="AVY163"/>
      <c r="AVZ163"/>
      <c r="AWA163"/>
      <c r="AWB163"/>
      <c r="AWC163"/>
      <c r="AWD163"/>
      <c r="AWE163"/>
      <c r="AWF163"/>
      <c r="AWG163"/>
      <c r="AWH163"/>
      <c r="AWI163"/>
      <c r="AWJ163"/>
      <c r="AWK163"/>
      <c r="AWL163"/>
      <c r="AWM163"/>
      <c r="AWN163"/>
      <c r="AWO163"/>
      <c r="AWP163"/>
      <c r="AWQ163"/>
      <c r="AWR163"/>
      <c r="AWS163"/>
    </row>
    <row r="164" spans="1:1293" s="62" customFormat="1" ht="30" x14ac:dyDescent="0.2">
      <c r="A164" s="296"/>
      <c r="B164" s="331">
        <v>3432</v>
      </c>
      <c r="C164" s="233"/>
      <c r="D164" s="195" t="s">
        <v>250</v>
      </c>
      <c r="E164" s="294">
        <v>174.09</v>
      </c>
      <c r="F164" s="294">
        <v>0</v>
      </c>
      <c r="G164" s="294">
        <v>33.840000000000003</v>
      </c>
      <c r="H164" s="359">
        <f t="shared" si="22"/>
        <v>19.438221609512325</v>
      </c>
      <c r="I164" s="360">
        <v>0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  <c r="AMK164"/>
      <c r="AML164"/>
      <c r="AMM164"/>
      <c r="AMN164"/>
      <c r="AMO164"/>
      <c r="AMP164"/>
      <c r="AMQ164"/>
      <c r="AMR164"/>
      <c r="AMS164"/>
      <c r="AMT164"/>
      <c r="AMU164"/>
      <c r="AMV164"/>
      <c r="AMW164"/>
      <c r="AMX164"/>
      <c r="AMY164"/>
      <c r="AMZ164"/>
      <c r="ANA164"/>
      <c r="ANB164"/>
      <c r="ANC164"/>
      <c r="AND164"/>
      <c r="ANE164"/>
      <c r="ANF164"/>
      <c r="ANG164"/>
      <c r="ANH164"/>
      <c r="ANI164"/>
      <c r="ANJ164"/>
      <c r="ANK164"/>
      <c r="ANL164"/>
      <c r="ANM164"/>
      <c r="ANN164"/>
      <c r="ANO164"/>
      <c r="ANP164"/>
      <c r="ANQ164"/>
      <c r="ANR164"/>
      <c r="ANS164"/>
      <c r="ANT164"/>
      <c r="ANU164"/>
      <c r="ANV164"/>
      <c r="ANW164"/>
      <c r="ANX164"/>
      <c r="ANY164"/>
      <c r="ANZ164"/>
      <c r="AOA164"/>
      <c r="AOB164"/>
      <c r="AOC164"/>
      <c r="AOD164"/>
      <c r="AOE164"/>
      <c r="AOF164"/>
      <c r="AOG164"/>
      <c r="AOH164"/>
      <c r="AOI164"/>
      <c r="AOJ164"/>
      <c r="AOK164"/>
      <c r="AOL164"/>
      <c r="AOM164"/>
      <c r="AON164"/>
      <c r="AOO164"/>
      <c r="AOP164"/>
      <c r="AOQ164"/>
      <c r="AOR164"/>
      <c r="AOS164"/>
      <c r="AOT164"/>
      <c r="AOU164"/>
      <c r="AOV164"/>
      <c r="AOW164"/>
      <c r="AOX164"/>
      <c r="AOY164"/>
      <c r="AOZ164"/>
      <c r="APA164"/>
      <c r="APB164"/>
      <c r="APC164"/>
      <c r="APD164"/>
      <c r="APE164"/>
      <c r="APF164"/>
      <c r="APG164"/>
      <c r="APH164"/>
      <c r="API164"/>
      <c r="APJ164"/>
      <c r="APK164"/>
      <c r="APL164"/>
      <c r="APM164"/>
      <c r="APN164"/>
      <c r="APO164"/>
      <c r="APP164"/>
      <c r="APQ164"/>
      <c r="APR164"/>
      <c r="APS164"/>
      <c r="APT164"/>
      <c r="APU164"/>
      <c r="APV164"/>
      <c r="APW164"/>
      <c r="APX164"/>
      <c r="APY164"/>
      <c r="APZ164"/>
      <c r="AQA164"/>
      <c r="AQB164"/>
      <c r="AQC164"/>
      <c r="AQD164"/>
      <c r="AQE164"/>
      <c r="AQF164"/>
      <c r="AQG164"/>
      <c r="AQH164"/>
      <c r="AQI164"/>
      <c r="AQJ164"/>
      <c r="AQK164"/>
      <c r="AQL164"/>
      <c r="AQM164"/>
      <c r="AQN164"/>
      <c r="AQO164"/>
      <c r="AQP164"/>
      <c r="AQQ164"/>
      <c r="AQR164"/>
      <c r="AQS164"/>
      <c r="AQT164"/>
      <c r="AQU164"/>
      <c r="AQV164"/>
      <c r="AQW164"/>
      <c r="AQX164"/>
      <c r="AQY164"/>
      <c r="AQZ164"/>
      <c r="ARA164"/>
      <c r="ARB164"/>
      <c r="ARC164"/>
      <c r="ARD164"/>
      <c r="ARE164"/>
      <c r="ARF164"/>
      <c r="ARG164"/>
      <c r="ARH164"/>
      <c r="ARI164"/>
      <c r="ARJ164"/>
      <c r="ARK164"/>
      <c r="ARL164"/>
      <c r="ARM164"/>
      <c r="ARN164"/>
      <c r="ARO164"/>
      <c r="ARP164"/>
      <c r="ARQ164"/>
      <c r="ARR164"/>
      <c r="ARS164"/>
      <c r="ART164"/>
      <c r="ARU164"/>
      <c r="ARV164"/>
      <c r="ARW164"/>
      <c r="ARX164"/>
      <c r="ARY164"/>
      <c r="ARZ164"/>
      <c r="ASA164"/>
      <c r="ASB164"/>
      <c r="ASC164"/>
      <c r="ASD164"/>
      <c r="ASE164"/>
      <c r="ASF164"/>
      <c r="ASG164"/>
      <c r="ASH164"/>
      <c r="ASI164"/>
      <c r="ASJ164"/>
      <c r="ASK164"/>
      <c r="ASL164"/>
      <c r="ASM164"/>
      <c r="ASN164"/>
      <c r="ASO164"/>
      <c r="ASP164"/>
      <c r="ASQ164"/>
      <c r="ASR164"/>
      <c r="ASS164"/>
      <c r="AST164"/>
      <c r="ASU164"/>
      <c r="ASV164"/>
      <c r="ASW164"/>
      <c r="ASX164"/>
      <c r="ASY164"/>
      <c r="ASZ164"/>
      <c r="ATA164"/>
      <c r="ATB164"/>
      <c r="ATC164"/>
      <c r="ATD164"/>
      <c r="ATE164"/>
      <c r="ATF164"/>
      <c r="ATG164"/>
      <c r="ATH164"/>
      <c r="ATI164"/>
      <c r="ATJ164"/>
      <c r="ATK164"/>
      <c r="ATL164"/>
      <c r="ATM164"/>
      <c r="ATN164"/>
      <c r="ATO164"/>
      <c r="ATP164"/>
      <c r="ATQ164"/>
      <c r="ATR164"/>
      <c r="ATS164"/>
      <c r="ATT164"/>
      <c r="ATU164"/>
      <c r="ATV164"/>
      <c r="ATW164"/>
      <c r="ATX164"/>
      <c r="ATY164"/>
      <c r="ATZ164"/>
      <c r="AUA164"/>
      <c r="AUB164"/>
      <c r="AUC164"/>
      <c r="AUD164"/>
      <c r="AUE164"/>
      <c r="AUF164"/>
      <c r="AUG164"/>
      <c r="AUH164"/>
      <c r="AUI164"/>
      <c r="AUJ164"/>
      <c r="AUK164"/>
      <c r="AUL164"/>
      <c r="AUM164"/>
      <c r="AUN164"/>
      <c r="AUO164"/>
      <c r="AUP164"/>
      <c r="AUQ164"/>
      <c r="AUR164"/>
      <c r="AUS164"/>
      <c r="AUT164"/>
      <c r="AUU164"/>
      <c r="AUV164"/>
      <c r="AUW164"/>
      <c r="AUX164"/>
      <c r="AUY164"/>
      <c r="AUZ164"/>
      <c r="AVA164"/>
      <c r="AVB164"/>
      <c r="AVC164"/>
      <c r="AVD164"/>
      <c r="AVE164"/>
      <c r="AVF164"/>
      <c r="AVG164"/>
      <c r="AVH164"/>
      <c r="AVI164"/>
      <c r="AVJ164"/>
      <c r="AVK164"/>
      <c r="AVL164"/>
      <c r="AVM164"/>
      <c r="AVN164"/>
      <c r="AVO164"/>
      <c r="AVP164"/>
      <c r="AVQ164"/>
      <c r="AVR164"/>
      <c r="AVS164"/>
      <c r="AVT164"/>
      <c r="AVU164"/>
      <c r="AVV164"/>
      <c r="AVW164"/>
      <c r="AVX164"/>
      <c r="AVY164"/>
      <c r="AVZ164"/>
      <c r="AWA164"/>
      <c r="AWB164"/>
      <c r="AWC164"/>
      <c r="AWD164"/>
      <c r="AWE164"/>
      <c r="AWF164"/>
      <c r="AWG164"/>
      <c r="AWH164"/>
      <c r="AWI164"/>
      <c r="AWJ164"/>
      <c r="AWK164"/>
      <c r="AWL164"/>
      <c r="AWM164"/>
      <c r="AWN164"/>
      <c r="AWO164"/>
      <c r="AWP164"/>
      <c r="AWQ164"/>
      <c r="AWR164"/>
      <c r="AWS164"/>
    </row>
    <row r="165" spans="1:1293" s="62" customFormat="1" x14ac:dyDescent="0.2">
      <c r="A165" s="296"/>
      <c r="B165" s="331">
        <v>3433</v>
      </c>
      <c r="C165" s="233"/>
      <c r="D165" s="195" t="s">
        <v>225</v>
      </c>
      <c r="E165" s="294">
        <v>0.04</v>
      </c>
      <c r="F165" s="294">
        <v>0</v>
      </c>
      <c r="G165" s="294">
        <v>4.0199999999999996</v>
      </c>
      <c r="H165" s="359">
        <f>SUM(G165/E165*100)</f>
        <v>10049.999999999998</v>
      </c>
      <c r="I165" s="360">
        <v>0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  <c r="AMK165"/>
      <c r="AML165"/>
      <c r="AMM165"/>
      <c r="AMN165"/>
      <c r="AMO165"/>
      <c r="AMP165"/>
      <c r="AMQ165"/>
      <c r="AMR165"/>
      <c r="AMS165"/>
      <c r="AMT165"/>
      <c r="AMU165"/>
      <c r="AMV165"/>
      <c r="AMW165"/>
      <c r="AMX165"/>
      <c r="AMY165"/>
      <c r="AMZ165"/>
      <c r="ANA165"/>
      <c r="ANB165"/>
      <c r="ANC165"/>
      <c r="AND165"/>
      <c r="ANE165"/>
      <c r="ANF165"/>
      <c r="ANG165"/>
      <c r="ANH165"/>
      <c r="ANI165"/>
      <c r="ANJ165"/>
      <c r="ANK165"/>
      <c r="ANL165"/>
      <c r="ANM165"/>
      <c r="ANN165"/>
      <c r="ANO165"/>
      <c r="ANP165"/>
      <c r="ANQ165"/>
      <c r="ANR165"/>
      <c r="ANS165"/>
      <c r="ANT165"/>
      <c r="ANU165"/>
      <c r="ANV165"/>
      <c r="ANW165"/>
      <c r="ANX165"/>
      <c r="ANY165"/>
      <c r="ANZ165"/>
      <c r="AOA165"/>
      <c r="AOB165"/>
      <c r="AOC165"/>
      <c r="AOD165"/>
      <c r="AOE165"/>
      <c r="AOF165"/>
      <c r="AOG165"/>
      <c r="AOH165"/>
      <c r="AOI165"/>
      <c r="AOJ165"/>
      <c r="AOK165"/>
      <c r="AOL165"/>
      <c r="AOM165"/>
      <c r="AON165"/>
      <c r="AOO165"/>
      <c r="AOP165"/>
      <c r="AOQ165"/>
      <c r="AOR165"/>
      <c r="AOS165"/>
      <c r="AOT165"/>
      <c r="AOU165"/>
      <c r="AOV165"/>
      <c r="AOW165"/>
      <c r="AOX165"/>
      <c r="AOY165"/>
      <c r="AOZ165"/>
      <c r="APA165"/>
      <c r="APB165"/>
      <c r="APC165"/>
      <c r="APD165"/>
      <c r="APE165"/>
      <c r="APF165"/>
      <c r="APG165"/>
      <c r="APH165"/>
      <c r="API165"/>
      <c r="APJ165"/>
      <c r="APK165"/>
      <c r="APL165"/>
      <c r="APM165"/>
      <c r="APN165"/>
      <c r="APO165"/>
      <c r="APP165"/>
      <c r="APQ165"/>
      <c r="APR165"/>
      <c r="APS165"/>
      <c r="APT165"/>
      <c r="APU165"/>
      <c r="APV165"/>
      <c r="APW165"/>
      <c r="APX165"/>
      <c r="APY165"/>
      <c r="APZ165"/>
      <c r="AQA165"/>
      <c r="AQB165"/>
      <c r="AQC165"/>
      <c r="AQD165"/>
      <c r="AQE165"/>
      <c r="AQF165"/>
      <c r="AQG165"/>
      <c r="AQH165"/>
      <c r="AQI165"/>
      <c r="AQJ165"/>
      <c r="AQK165"/>
      <c r="AQL165"/>
      <c r="AQM165"/>
      <c r="AQN165"/>
      <c r="AQO165"/>
      <c r="AQP165"/>
      <c r="AQQ165"/>
      <c r="AQR165"/>
      <c r="AQS165"/>
      <c r="AQT165"/>
      <c r="AQU165"/>
      <c r="AQV165"/>
      <c r="AQW165"/>
      <c r="AQX165"/>
      <c r="AQY165"/>
      <c r="AQZ165"/>
      <c r="ARA165"/>
      <c r="ARB165"/>
      <c r="ARC165"/>
      <c r="ARD165"/>
      <c r="ARE165"/>
      <c r="ARF165"/>
      <c r="ARG165"/>
      <c r="ARH165"/>
      <c r="ARI165"/>
      <c r="ARJ165"/>
      <c r="ARK165"/>
      <c r="ARL165"/>
      <c r="ARM165"/>
      <c r="ARN165"/>
      <c r="ARO165"/>
      <c r="ARP165"/>
      <c r="ARQ165"/>
      <c r="ARR165"/>
      <c r="ARS165"/>
      <c r="ART165"/>
      <c r="ARU165"/>
      <c r="ARV165"/>
      <c r="ARW165"/>
      <c r="ARX165"/>
      <c r="ARY165"/>
      <c r="ARZ165"/>
      <c r="ASA165"/>
      <c r="ASB165"/>
      <c r="ASC165"/>
      <c r="ASD165"/>
      <c r="ASE165"/>
      <c r="ASF165"/>
      <c r="ASG165"/>
      <c r="ASH165"/>
      <c r="ASI165"/>
      <c r="ASJ165"/>
      <c r="ASK165"/>
      <c r="ASL165"/>
      <c r="ASM165"/>
      <c r="ASN165"/>
      <c r="ASO165"/>
      <c r="ASP165"/>
      <c r="ASQ165"/>
      <c r="ASR165"/>
      <c r="ASS165"/>
      <c r="AST165"/>
      <c r="ASU165"/>
      <c r="ASV165"/>
      <c r="ASW165"/>
      <c r="ASX165"/>
      <c r="ASY165"/>
      <c r="ASZ165"/>
      <c r="ATA165"/>
      <c r="ATB165"/>
      <c r="ATC165"/>
      <c r="ATD165"/>
      <c r="ATE165"/>
      <c r="ATF165"/>
      <c r="ATG165"/>
      <c r="ATH165"/>
      <c r="ATI165"/>
      <c r="ATJ165"/>
      <c r="ATK165"/>
      <c r="ATL165"/>
      <c r="ATM165"/>
      <c r="ATN165"/>
      <c r="ATO165"/>
      <c r="ATP165"/>
      <c r="ATQ165"/>
      <c r="ATR165"/>
      <c r="ATS165"/>
      <c r="ATT165"/>
      <c r="ATU165"/>
      <c r="ATV165"/>
      <c r="ATW165"/>
      <c r="ATX165"/>
      <c r="ATY165"/>
      <c r="ATZ165"/>
      <c r="AUA165"/>
      <c r="AUB165"/>
      <c r="AUC165"/>
      <c r="AUD165"/>
      <c r="AUE165"/>
      <c r="AUF165"/>
      <c r="AUG165"/>
      <c r="AUH165"/>
      <c r="AUI165"/>
      <c r="AUJ165"/>
      <c r="AUK165"/>
      <c r="AUL165"/>
      <c r="AUM165"/>
      <c r="AUN165"/>
      <c r="AUO165"/>
      <c r="AUP165"/>
      <c r="AUQ165"/>
      <c r="AUR165"/>
      <c r="AUS165"/>
      <c r="AUT165"/>
      <c r="AUU165"/>
      <c r="AUV165"/>
      <c r="AUW165"/>
      <c r="AUX165"/>
      <c r="AUY165"/>
      <c r="AUZ165"/>
      <c r="AVA165"/>
      <c r="AVB165"/>
      <c r="AVC165"/>
      <c r="AVD165"/>
      <c r="AVE165"/>
      <c r="AVF165"/>
      <c r="AVG165"/>
      <c r="AVH165"/>
      <c r="AVI165"/>
      <c r="AVJ165"/>
      <c r="AVK165"/>
      <c r="AVL165"/>
      <c r="AVM165"/>
      <c r="AVN165"/>
      <c r="AVO165"/>
      <c r="AVP165"/>
      <c r="AVQ165"/>
      <c r="AVR165"/>
      <c r="AVS165"/>
      <c r="AVT165"/>
      <c r="AVU165"/>
      <c r="AVV165"/>
      <c r="AVW165"/>
      <c r="AVX165"/>
      <c r="AVY165"/>
      <c r="AVZ165"/>
      <c r="AWA165"/>
      <c r="AWB165"/>
      <c r="AWC165"/>
      <c r="AWD165"/>
      <c r="AWE165"/>
      <c r="AWF165"/>
      <c r="AWG165"/>
      <c r="AWH165"/>
      <c r="AWI165"/>
      <c r="AWJ165"/>
      <c r="AWK165"/>
      <c r="AWL165"/>
      <c r="AWM165"/>
      <c r="AWN165"/>
      <c r="AWO165"/>
      <c r="AWP165"/>
      <c r="AWQ165"/>
      <c r="AWR165"/>
      <c r="AWS165"/>
    </row>
    <row r="166" spans="1:1293" s="62" customFormat="1" ht="30" x14ac:dyDescent="0.2">
      <c r="A166" s="296"/>
      <c r="B166" s="306" t="s">
        <v>226</v>
      </c>
      <c r="C166" s="307"/>
      <c r="D166" s="308" t="s">
        <v>227</v>
      </c>
      <c r="E166" s="309">
        <f>E167</f>
        <v>1990.84</v>
      </c>
      <c r="F166" s="299">
        <v>0</v>
      </c>
      <c r="G166" s="299">
        <f>G167</f>
        <v>0</v>
      </c>
      <c r="H166" s="310">
        <f t="shared" si="22"/>
        <v>0</v>
      </c>
      <c r="I166" s="320">
        <v>0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  <c r="AMK166"/>
      <c r="AML166"/>
      <c r="AMM166"/>
      <c r="AMN166"/>
      <c r="AMO166"/>
      <c r="AMP166"/>
      <c r="AMQ166"/>
      <c r="AMR166"/>
      <c r="AMS166"/>
      <c r="AMT166"/>
      <c r="AMU166"/>
      <c r="AMV166"/>
      <c r="AMW166"/>
      <c r="AMX166"/>
      <c r="AMY166"/>
      <c r="AMZ166"/>
      <c r="ANA166"/>
      <c r="ANB166"/>
      <c r="ANC166"/>
      <c r="AND166"/>
      <c r="ANE166"/>
      <c r="ANF166"/>
      <c r="ANG166"/>
      <c r="ANH166"/>
      <c r="ANI166"/>
      <c r="ANJ166"/>
      <c r="ANK166"/>
      <c r="ANL166"/>
      <c r="ANM166"/>
      <c r="ANN166"/>
      <c r="ANO166"/>
      <c r="ANP166"/>
      <c r="ANQ166"/>
      <c r="ANR166"/>
      <c r="ANS166"/>
      <c r="ANT166"/>
      <c r="ANU166"/>
      <c r="ANV166"/>
      <c r="ANW166"/>
      <c r="ANX166"/>
      <c r="ANY166"/>
      <c r="ANZ166"/>
      <c r="AOA166"/>
      <c r="AOB166"/>
      <c r="AOC166"/>
      <c r="AOD166"/>
      <c r="AOE166"/>
      <c r="AOF166"/>
      <c r="AOG166"/>
      <c r="AOH166"/>
      <c r="AOI166"/>
      <c r="AOJ166"/>
      <c r="AOK166"/>
      <c r="AOL166"/>
      <c r="AOM166"/>
      <c r="AON166"/>
      <c r="AOO166"/>
      <c r="AOP166"/>
      <c r="AOQ166"/>
      <c r="AOR166"/>
      <c r="AOS166"/>
      <c r="AOT166"/>
      <c r="AOU166"/>
      <c r="AOV166"/>
      <c r="AOW166"/>
      <c r="AOX166"/>
      <c r="AOY166"/>
      <c r="AOZ166"/>
      <c r="APA166"/>
      <c r="APB166"/>
      <c r="APC166"/>
      <c r="APD166"/>
      <c r="APE166"/>
      <c r="APF166"/>
      <c r="APG166"/>
      <c r="APH166"/>
      <c r="API166"/>
      <c r="APJ166"/>
      <c r="APK166"/>
      <c r="APL166"/>
      <c r="APM166"/>
      <c r="APN166"/>
      <c r="APO166"/>
      <c r="APP166"/>
      <c r="APQ166"/>
      <c r="APR166"/>
      <c r="APS166"/>
      <c r="APT166"/>
      <c r="APU166"/>
      <c r="APV166"/>
      <c r="APW166"/>
      <c r="APX166"/>
      <c r="APY166"/>
      <c r="APZ166"/>
      <c r="AQA166"/>
      <c r="AQB166"/>
      <c r="AQC166"/>
      <c r="AQD166"/>
      <c r="AQE166"/>
      <c r="AQF166"/>
      <c r="AQG166"/>
      <c r="AQH166"/>
      <c r="AQI166"/>
      <c r="AQJ166"/>
      <c r="AQK166"/>
      <c r="AQL166"/>
      <c r="AQM166"/>
      <c r="AQN166"/>
      <c r="AQO166"/>
      <c r="AQP166"/>
      <c r="AQQ166"/>
      <c r="AQR166"/>
      <c r="AQS166"/>
      <c r="AQT166"/>
      <c r="AQU166"/>
      <c r="AQV166"/>
      <c r="AQW166"/>
      <c r="AQX166"/>
      <c r="AQY166"/>
      <c r="AQZ166"/>
      <c r="ARA166"/>
      <c r="ARB166"/>
      <c r="ARC166"/>
      <c r="ARD166"/>
      <c r="ARE166"/>
      <c r="ARF166"/>
      <c r="ARG166"/>
      <c r="ARH166"/>
      <c r="ARI166"/>
      <c r="ARJ166"/>
      <c r="ARK166"/>
      <c r="ARL166"/>
      <c r="ARM166"/>
      <c r="ARN166"/>
      <c r="ARO166"/>
      <c r="ARP166"/>
      <c r="ARQ166"/>
      <c r="ARR166"/>
      <c r="ARS166"/>
      <c r="ART166"/>
      <c r="ARU166"/>
      <c r="ARV166"/>
      <c r="ARW166"/>
      <c r="ARX166"/>
      <c r="ARY166"/>
      <c r="ARZ166"/>
      <c r="ASA166"/>
      <c r="ASB166"/>
      <c r="ASC166"/>
      <c r="ASD166"/>
      <c r="ASE166"/>
      <c r="ASF166"/>
      <c r="ASG166"/>
      <c r="ASH166"/>
      <c r="ASI166"/>
      <c r="ASJ166"/>
      <c r="ASK166"/>
      <c r="ASL166"/>
      <c r="ASM166"/>
      <c r="ASN166"/>
      <c r="ASO166"/>
      <c r="ASP166"/>
      <c r="ASQ166"/>
      <c r="ASR166"/>
      <c r="ASS166"/>
      <c r="AST166"/>
      <c r="ASU166"/>
      <c r="ASV166"/>
      <c r="ASW166"/>
      <c r="ASX166"/>
      <c r="ASY166"/>
      <c r="ASZ166"/>
      <c r="ATA166"/>
      <c r="ATB166"/>
      <c r="ATC166"/>
      <c r="ATD166"/>
      <c r="ATE166"/>
      <c r="ATF166"/>
      <c r="ATG166"/>
      <c r="ATH166"/>
      <c r="ATI166"/>
      <c r="ATJ166"/>
      <c r="ATK166"/>
      <c r="ATL166"/>
      <c r="ATM166"/>
      <c r="ATN166"/>
      <c r="ATO166"/>
      <c r="ATP166"/>
      <c r="ATQ166"/>
      <c r="ATR166"/>
      <c r="ATS166"/>
      <c r="ATT166"/>
      <c r="ATU166"/>
      <c r="ATV166"/>
      <c r="ATW166"/>
      <c r="ATX166"/>
      <c r="ATY166"/>
      <c r="ATZ166"/>
      <c r="AUA166"/>
      <c r="AUB166"/>
      <c r="AUC166"/>
      <c r="AUD166"/>
      <c r="AUE166"/>
      <c r="AUF166"/>
      <c r="AUG166"/>
      <c r="AUH166"/>
      <c r="AUI166"/>
      <c r="AUJ166"/>
      <c r="AUK166"/>
      <c r="AUL166"/>
      <c r="AUM166"/>
      <c r="AUN166"/>
      <c r="AUO166"/>
      <c r="AUP166"/>
      <c r="AUQ166"/>
      <c r="AUR166"/>
      <c r="AUS166"/>
      <c r="AUT166"/>
      <c r="AUU166"/>
      <c r="AUV166"/>
      <c r="AUW166"/>
      <c r="AUX166"/>
      <c r="AUY166"/>
      <c r="AUZ166"/>
      <c r="AVA166"/>
      <c r="AVB166"/>
      <c r="AVC166"/>
      <c r="AVD166"/>
      <c r="AVE166"/>
      <c r="AVF166"/>
      <c r="AVG166"/>
      <c r="AVH166"/>
      <c r="AVI166"/>
      <c r="AVJ166"/>
      <c r="AVK166"/>
      <c r="AVL166"/>
      <c r="AVM166"/>
      <c r="AVN166"/>
      <c r="AVO166"/>
      <c r="AVP166"/>
      <c r="AVQ166"/>
      <c r="AVR166"/>
      <c r="AVS166"/>
      <c r="AVT166"/>
      <c r="AVU166"/>
      <c r="AVV166"/>
      <c r="AVW166"/>
      <c r="AVX166"/>
      <c r="AVY166"/>
      <c r="AVZ166"/>
      <c r="AWA166"/>
      <c r="AWB166"/>
      <c r="AWC166"/>
      <c r="AWD166"/>
      <c r="AWE166"/>
      <c r="AWF166"/>
      <c r="AWG166"/>
      <c r="AWH166"/>
      <c r="AWI166"/>
      <c r="AWJ166"/>
      <c r="AWK166"/>
      <c r="AWL166"/>
      <c r="AWM166"/>
      <c r="AWN166"/>
      <c r="AWO166"/>
      <c r="AWP166"/>
      <c r="AWQ166"/>
      <c r="AWR166"/>
      <c r="AWS166"/>
    </row>
    <row r="167" spans="1:1293" s="62" customFormat="1" ht="30" x14ac:dyDescent="0.2">
      <c r="A167" s="296"/>
      <c r="B167" s="306">
        <v>372</v>
      </c>
      <c r="C167" s="307"/>
      <c r="D167" s="308" t="s">
        <v>77</v>
      </c>
      <c r="E167" s="309">
        <f>E168</f>
        <v>1990.84</v>
      </c>
      <c r="F167" s="299">
        <v>0</v>
      </c>
      <c r="G167" s="299">
        <f>G168</f>
        <v>0</v>
      </c>
      <c r="H167" s="310">
        <f t="shared" si="22"/>
        <v>0</v>
      </c>
      <c r="I167" s="320">
        <v>0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  <c r="AML167"/>
      <c r="AMM167"/>
      <c r="AMN167"/>
      <c r="AMO167"/>
      <c r="AMP167"/>
      <c r="AMQ167"/>
      <c r="AMR167"/>
      <c r="AMS167"/>
      <c r="AMT167"/>
      <c r="AMU167"/>
      <c r="AMV167"/>
      <c r="AMW167"/>
      <c r="AMX167"/>
      <c r="AMY167"/>
      <c r="AMZ167"/>
      <c r="ANA167"/>
      <c r="ANB167"/>
      <c r="ANC167"/>
      <c r="AND167"/>
      <c r="ANE167"/>
      <c r="ANF167"/>
      <c r="ANG167"/>
      <c r="ANH167"/>
      <c r="ANI167"/>
      <c r="ANJ167"/>
      <c r="ANK167"/>
      <c r="ANL167"/>
      <c r="ANM167"/>
      <c r="ANN167"/>
      <c r="ANO167"/>
      <c r="ANP167"/>
      <c r="ANQ167"/>
      <c r="ANR167"/>
      <c r="ANS167"/>
      <c r="ANT167"/>
      <c r="ANU167"/>
      <c r="ANV167"/>
      <c r="ANW167"/>
      <c r="ANX167"/>
      <c r="ANY167"/>
      <c r="ANZ167"/>
      <c r="AOA167"/>
      <c r="AOB167"/>
      <c r="AOC167"/>
      <c r="AOD167"/>
      <c r="AOE167"/>
      <c r="AOF167"/>
      <c r="AOG167"/>
      <c r="AOH167"/>
      <c r="AOI167"/>
      <c r="AOJ167"/>
      <c r="AOK167"/>
      <c r="AOL167"/>
      <c r="AOM167"/>
      <c r="AON167"/>
      <c r="AOO167"/>
      <c r="AOP167"/>
      <c r="AOQ167"/>
      <c r="AOR167"/>
      <c r="AOS167"/>
      <c r="AOT167"/>
      <c r="AOU167"/>
      <c r="AOV167"/>
      <c r="AOW167"/>
      <c r="AOX167"/>
      <c r="AOY167"/>
      <c r="AOZ167"/>
      <c r="APA167"/>
      <c r="APB167"/>
      <c r="APC167"/>
      <c r="APD167"/>
      <c r="APE167"/>
      <c r="APF167"/>
      <c r="APG167"/>
      <c r="APH167"/>
      <c r="API167"/>
      <c r="APJ167"/>
      <c r="APK167"/>
      <c r="APL167"/>
      <c r="APM167"/>
      <c r="APN167"/>
      <c r="APO167"/>
      <c r="APP167"/>
      <c r="APQ167"/>
      <c r="APR167"/>
      <c r="APS167"/>
      <c r="APT167"/>
      <c r="APU167"/>
      <c r="APV167"/>
      <c r="APW167"/>
      <c r="APX167"/>
      <c r="APY167"/>
      <c r="APZ167"/>
      <c r="AQA167"/>
      <c r="AQB167"/>
      <c r="AQC167"/>
      <c r="AQD167"/>
      <c r="AQE167"/>
      <c r="AQF167"/>
      <c r="AQG167"/>
      <c r="AQH167"/>
      <c r="AQI167"/>
      <c r="AQJ167"/>
      <c r="AQK167"/>
      <c r="AQL167"/>
      <c r="AQM167"/>
      <c r="AQN167"/>
      <c r="AQO167"/>
      <c r="AQP167"/>
      <c r="AQQ167"/>
      <c r="AQR167"/>
      <c r="AQS167"/>
      <c r="AQT167"/>
      <c r="AQU167"/>
      <c r="AQV167"/>
      <c r="AQW167"/>
      <c r="AQX167"/>
      <c r="AQY167"/>
      <c r="AQZ167"/>
      <c r="ARA167"/>
      <c r="ARB167"/>
      <c r="ARC167"/>
      <c r="ARD167"/>
      <c r="ARE167"/>
      <c r="ARF167"/>
      <c r="ARG167"/>
      <c r="ARH167"/>
      <c r="ARI167"/>
      <c r="ARJ167"/>
      <c r="ARK167"/>
      <c r="ARL167"/>
      <c r="ARM167"/>
      <c r="ARN167"/>
      <c r="ARO167"/>
      <c r="ARP167"/>
      <c r="ARQ167"/>
      <c r="ARR167"/>
      <c r="ARS167"/>
      <c r="ART167"/>
      <c r="ARU167"/>
      <c r="ARV167"/>
      <c r="ARW167"/>
      <c r="ARX167"/>
      <c r="ARY167"/>
      <c r="ARZ167"/>
      <c r="ASA167"/>
      <c r="ASB167"/>
      <c r="ASC167"/>
      <c r="ASD167"/>
      <c r="ASE167"/>
      <c r="ASF167"/>
      <c r="ASG167"/>
      <c r="ASH167"/>
      <c r="ASI167"/>
      <c r="ASJ167"/>
      <c r="ASK167"/>
      <c r="ASL167"/>
      <c r="ASM167"/>
      <c r="ASN167"/>
      <c r="ASO167"/>
      <c r="ASP167"/>
      <c r="ASQ167"/>
      <c r="ASR167"/>
      <c r="ASS167"/>
      <c r="AST167"/>
      <c r="ASU167"/>
      <c r="ASV167"/>
      <c r="ASW167"/>
      <c r="ASX167"/>
      <c r="ASY167"/>
      <c r="ASZ167"/>
      <c r="ATA167"/>
      <c r="ATB167"/>
      <c r="ATC167"/>
      <c r="ATD167"/>
      <c r="ATE167"/>
      <c r="ATF167"/>
      <c r="ATG167"/>
      <c r="ATH167"/>
      <c r="ATI167"/>
      <c r="ATJ167"/>
      <c r="ATK167"/>
      <c r="ATL167"/>
      <c r="ATM167"/>
      <c r="ATN167"/>
      <c r="ATO167"/>
      <c r="ATP167"/>
      <c r="ATQ167"/>
      <c r="ATR167"/>
      <c r="ATS167"/>
      <c r="ATT167"/>
      <c r="ATU167"/>
      <c r="ATV167"/>
      <c r="ATW167"/>
      <c r="ATX167"/>
      <c r="ATY167"/>
      <c r="ATZ167"/>
      <c r="AUA167"/>
      <c r="AUB167"/>
      <c r="AUC167"/>
      <c r="AUD167"/>
      <c r="AUE167"/>
      <c r="AUF167"/>
      <c r="AUG167"/>
      <c r="AUH167"/>
      <c r="AUI167"/>
      <c r="AUJ167"/>
      <c r="AUK167"/>
      <c r="AUL167"/>
      <c r="AUM167"/>
      <c r="AUN167"/>
      <c r="AUO167"/>
      <c r="AUP167"/>
      <c r="AUQ167"/>
      <c r="AUR167"/>
      <c r="AUS167"/>
      <c r="AUT167"/>
      <c r="AUU167"/>
      <c r="AUV167"/>
      <c r="AUW167"/>
      <c r="AUX167"/>
      <c r="AUY167"/>
      <c r="AUZ167"/>
      <c r="AVA167"/>
      <c r="AVB167"/>
      <c r="AVC167"/>
      <c r="AVD167"/>
      <c r="AVE167"/>
      <c r="AVF167"/>
      <c r="AVG167"/>
      <c r="AVH167"/>
      <c r="AVI167"/>
      <c r="AVJ167"/>
      <c r="AVK167"/>
      <c r="AVL167"/>
      <c r="AVM167"/>
      <c r="AVN167"/>
      <c r="AVO167"/>
      <c r="AVP167"/>
      <c r="AVQ167"/>
      <c r="AVR167"/>
      <c r="AVS167"/>
      <c r="AVT167"/>
      <c r="AVU167"/>
      <c r="AVV167"/>
      <c r="AVW167"/>
      <c r="AVX167"/>
      <c r="AVY167"/>
      <c r="AVZ167"/>
      <c r="AWA167"/>
      <c r="AWB167"/>
      <c r="AWC167"/>
      <c r="AWD167"/>
      <c r="AWE167"/>
      <c r="AWF167"/>
      <c r="AWG167"/>
      <c r="AWH167"/>
      <c r="AWI167"/>
      <c r="AWJ167"/>
      <c r="AWK167"/>
      <c r="AWL167"/>
      <c r="AWM167"/>
      <c r="AWN167"/>
      <c r="AWO167"/>
      <c r="AWP167"/>
      <c r="AWQ167"/>
      <c r="AWR167"/>
      <c r="AWS167"/>
    </row>
    <row r="168" spans="1:1293" s="62" customFormat="1" x14ac:dyDescent="0.2">
      <c r="A168" s="302"/>
      <c r="B168" s="212">
        <v>3721</v>
      </c>
      <c r="C168" s="213"/>
      <c r="D168" s="214" t="s">
        <v>228</v>
      </c>
      <c r="E168" s="215">
        <v>1990.84</v>
      </c>
      <c r="F168" s="216">
        <v>0</v>
      </c>
      <c r="G168" s="216">
        <v>0</v>
      </c>
      <c r="H168" s="347">
        <f t="shared" si="22"/>
        <v>0</v>
      </c>
      <c r="I168" s="366">
        <v>0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  <c r="AMK168"/>
      <c r="AML168"/>
      <c r="AMM168"/>
      <c r="AMN168"/>
      <c r="AMO168"/>
      <c r="AMP168"/>
      <c r="AMQ168"/>
      <c r="AMR168"/>
      <c r="AMS168"/>
      <c r="AMT168"/>
      <c r="AMU168"/>
      <c r="AMV168"/>
      <c r="AMW168"/>
      <c r="AMX168"/>
      <c r="AMY168"/>
      <c r="AMZ168"/>
      <c r="ANA168"/>
      <c r="ANB168"/>
      <c r="ANC168"/>
      <c r="AND168"/>
      <c r="ANE168"/>
      <c r="ANF168"/>
      <c r="ANG168"/>
      <c r="ANH168"/>
      <c r="ANI168"/>
      <c r="ANJ168"/>
      <c r="ANK168"/>
      <c r="ANL168"/>
      <c r="ANM168"/>
      <c r="ANN168"/>
      <c r="ANO168"/>
      <c r="ANP168"/>
      <c r="ANQ168"/>
      <c r="ANR168"/>
      <c r="ANS168"/>
      <c r="ANT168"/>
      <c r="ANU168"/>
      <c r="ANV168"/>
      <c r="ANW168"/>
      <c r="ANX168"/>
      <c r="ANY168"/>
      <c r="ANZ168"/>
      <c r="AOA168"/>
      <c r="AOB168"/>
      <c r="AOC168"/>
      <c r="AOD168"/>
      <c r="AOE168"/>
      <c r="AOF168"/>
      <c r="AOG168"/>
      <c r="AOH168"/>
      <c r="AOI168"/>
      <c r="AOJ168"/>
      <c r="AOK168"/>
      <c r="AOL168"/>
      <c r="AOM168"/>
      <c r="AON168"/>
      <c r="AOO168"/>
      <c r="AOP168"/>
      <c r="AOQ168"/>
      <c r="AOR168"/>
      <c r="AOS168"/>
      <c r="AOT168"/>
      <c r="AOU168"/>
      <c r="AOV168"/>
      <c r="AOW168"/>
      <c r="AOX168"/>
      <c r="AOY168"/>
      <c r="AOZ168"/>
      <c r="APA168"/>
      <c r="APB168"/>
      <c r="APC168"/>
      <c r="APD168"/>
      <c r="APE168"/>
      <c r="APF168"/>
      <c r="APG168"/>
      <c r="APH168"/>
      <c r="API168"/>
      <c r="APJ168"/>
      <c r="APK168"/>
      <c r="APL168"/>
      <c r="APM168"/>
      <c r="APN168"/>
      <c r="APO168"/>
      <c r="APP168"/>
      <c r="APQ168"/>
      <c r="APR168"/>
      <c r="APS168"/>
      <c r="APT168"/>
      <c r="APU168"/>
      <c r="APV168"/>
      <c r="APW168"/>
      <c r="APX168"/>
      <c r="APY168"/>
      <c r="APZ168"/>
      <c r="AQA168"/>
      <c r="AQB168"/>
      <c r="AQC168"/>
      <c r="AQD168"/>
      <c r="AQE168"/>
      <c r="AQF168"/>
      <c r="AQG168"/>
      <c r="AQH168"/>
      <c r="AQI168"/>
      <c r="AQJ168"/>
      <c r="AQK168"/>
      <c r="AQL168"/>
      <c r="AQM168"/>
      <c r="AQN168"/>
      <c r="AQO168"/>
      <c r="AQP168"/>
      <c r="AQQ168"/>
      <c r="AQR168"/>
      <c r="AQS168"/>
      <c r="AQT168"/>
      <c r="AQU168"/>
      <c r="AQV168"/>
      <c r="AQW168"/>
      <c r="AQX168"/>
      <c r="AQY168"/>
      <c r="AQZ168"/>
      <c r="ARA168"/>
      <c r="ARB168"/>
      <c r="ARC168"/>
      <c r="ARD168"/>
      <c r="ARE168"/>
      <c r="ARF168"/>
      <c r="ARG168"/>
      <c r="ARH168"/>
      <c r="ARI168"/>
      <c r="ARJ168"/>
      <c r="ARK168"/>
      <c r="ARL168"/>
      <c r="ARM168"/>
      <c r="ARN168"/>
      <c r="ARO168"/>
      <c r="ARP168"/>
      <c r="ARQ168"/>
      <c r="ARR168"/>
      <c r="ARS168"/>
      <c r="ART168"/>
      <c r="ARU168"/>
      <c r="ARV168"/>
      <c r="ARW168"/>
      <c r="ARX168"/>
      <c r="ARY168"/>
      <c r="ARZ168"/>
      <c r="ASA168"/>
      <c r="ASB168"/>
      <c r="ASC168"/>
      <c r="ASD168"/>
      <c r="ASE168"/>
      <c r="ASF168"/>
      <c r="ASG168"/>
      <c r="ASH168"/>
      <c r="ASI168"/>
      <c r="ASJ168"/>
      <c r="ASK168"/>
      <c r="ASL168"/>
      <c r="ASM168"/>
      <c r="ASN168"/>
      <c r="ASO168"/>
      <c r="ASP168"/>
      <c r="ASQ168"/>
      <c r="ASR168"/>
      <c r="ASS168"/>
      <c r="AST168"/>
      <c r="ASU168"/>
      <c r="ASV168"/>
      <c r="ASW168"/>
      <c r="ASX168"/>
      <c r="ASY168"/>
      <c r="ASZ168"/>
      <c r="ATA168"/>
      <c r="ATB168"/>
      <c r="ATC168"/>
      <c r="ATD168"/>
      <c r="ATE168"/>
      <c r="ATF168"/>
      <c r="ATG168"/>
      <c r="ATH168"/>
      <c r="ATI168"/>
      <c r="ATJ168"/>
      <c r="ATK168"/>
      <c r="ATL168"/>
      <c r="ATM168"/>
      <c r="ATN168"/>
      <c r="ATO168"/>
      <c r="ATP168"/>
      <c r="ATQ168"/>
      <c r="ATR168"/>
      <c r="ATS168"/>
      <c r="ATT168"/>
      <c r="ATU168"/>
      <c r="ATV168"/>
      <c r="ATW168"/>
      <c r="ATX168"/>
      <c r="ATY168"/>
      <c r="ATZ168"/>
      <c r="AUA168"/>
      <c r="AUB168"/>
      <c r="AUC168"/>
      <c r="AUD168"/>
      <c r="AUE168"/>
      <c r="AUF168"/>
      <c r="AUG168"/>
      <c r="AUH168"/>
      <c r="AUI168"/>
      <c r="AUJ168"/>
      <c r="AUK168"/>
      <c r="AUL168"/>
      <c r="AUM168"/>
      <c r="AUN168"/>
      <c r="AUO168"/>
      <c r="AUP168"/>
      <c r="AUQ168"/>
      <c r="AUR168"/>
      <c r="AUS168"/>
      <c r="AUT168"/>
      <c r="AUU168"/>
      <c r="AUV168"/>
      <c r="AUW168"/>
      <c r="AUX168"/>
      <c r="AUY168"/>
      <c r="AUZ168"/>
      <c r="AVA168"/>
      <c r="AVB168"/>
      <c r="AVC168"/>
      <c r="AVD168"/>
      <c r="AVE168"/>
      <c r="AVF168"/>
      <c r="AVG168"/>
      <c r="AVH168"/>
      <c r="AVI168"/>
      <c r="AVJ168"/>
      <c r="AVK168"/>
      <c r="AVL168"/>
      <c r="AVM168"/>
      <c r="AVN168"/>
      <c r="AVO168"/>
      <c r="AVP168"/>
      <c r="AVQ168"/>
      <c r="AVR168"/>
      <c r="AVS168"/>
      <c r="AVT168"/>
      <c r="AVU168"/>
      <c r="AVV168"/>
      <c r="AVW168"/>
      <c r="AVX168"/>
      <c r="AVY168"/>
      <c r="AVZ168"/>
      <c r="AWA168"/>
      <c r="AWB168"/>
      <c r="AWC168"/>
      <c r="AWD168"/>
      <c r="AWE168"/>
      <c r="AWF168"/>
      <c r="AWG168"/>
      <c r="AWH168"/>
      <c r="AWI168"/>
      <c r="AWJ168"/>
      <c r="AWK168"/>
      <c r="AWL168"/>
      <c r="AWM168"/>
      <c r="AWN168"/>
      <c r="AWO168"/>
      <c r="AWP168"/>
      <c r="AWQ168"/>
      <c r="AWR168"/>
      <c r="AWS168"/>
    </row>
    <row r="169" spans="1:1293" s="62" customFormat="1" x14ac:dyDescent="0.2">
      <c r="A169" s="463" t="s">
        <v>186</v>
      </c>
      <c r="B169" s="464"/>
      <c r="C169" s="465"/>
      <c r="D169" s="343" t="s">
        <v>39</v>
      </c>
      <c r="E169" s="344">
        <f>SUM(E124,E132,E161)+E166</f>
        <v>240512.03</v>
      </c>
      <c r="F169" s="344">
        <f>SUM(F124,F132,F161)</f>
        <v>505555</v>
      </c>
      <c r="G169" s="344">
        <f>SUM(G124,G132,G161)+G166</f>
        <v>222688.46</v>
      </c>
      <c r="H169" s="345">
        <f t="shared" si="13"/>
        <v>92.589322870876771</v>
      </c>
      <c r="I169" s="345">
        <f t="shared" si="14"/>
        <v>44.04831521792881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  <c r="AML169"/>
      <c r="AMM169"/>
      <c r="AMN169"/>
      <c r="AMO169"/>
      <c r="AMP169"/>
      <c r="AMQ169"/>
      <c r="AMR169"/>
      <c r="AMS169"/>
      <c r="AMT169"/>
      <c r="AMU169"/>
      <c r="AMV169"/>
      <c r="AMW169"/>
      <c r="AMX169"/>
      <c r="AMY169"/>
      <c r="AMZ169"/>
      <c r="ANA169"/>
      <c r="ANB169"/>
      <c r="ANC169"/>
      <c r="AND169"/>
      <c r="ANE169"/>
      <c r="ANF169"/>
      <c r="ANG169"/>
      <c r="ANH169"/>
      <c r="ANI169"/>
      <c r="ANJ169"/>
      <c r="ANK169"/>
      <c r="ANL169"/>
      <c r="ANM169"/>
      <c r="ANN169"/>
      <c r="ANO169"/>
      <c r="ANP169"/>
      <c r="ANQ169"/>
      <c r="ANR169"/>
      <c r="ANS169"/>
      <c r="ANT169"/>
      <c r="ANU169"/>
      <c r="ANV169"/>
      <c r="ANW169"/>
      <c r="ANX169"/>
      <c r="ANY169"/>
      <c r="ANZ169"/>
      <c r="AOA169"/>
      <c r="AOB169"/>
      <c r="AOC169"/>
      <c r="AOD169"/>
      <c r="AOE169"/>
      <c r="AOF169"/>
      <c r="AOG169"/>
      <c r="AOH169"/>
      <c r="AOI169"/>
      <c r="AOJ169"/>
      <c r="AOK169"/>
      <c r="AOL169"/>
      <c r="AOM169"/>
      <c r="AON169"/>
      <c r="AOO169"/>
      <c r="AOP169"/>
      <c r="AOQ169"/>
      <c r="AOR169"/>
      <c r="AOS169"/>
      <c r="AOT169"/>
      <c r="AOU169"/>
      <c r="AOV169"/>
      <c r="AOW169"/>
      <c r="AOX169"/>
      <c r="AOY169"/>
      <c r="AOZ169"/>
      <c r="APA169"/>
      <c r="APB169"/>
      <c r="APC169"/>
      <c r="APD169"/>
      <c r="APE169"/>
      <c r="APF169"/>
      <c r="APG169"/>
      <c r="APH169"/>
      <c r="API169"/>
      <c r="APJ169"/>
      <c r="APK169"/>
      <c r="APL169"/>
      <c r="APM169"/>
      <c r="APN169"/>
      <c r="APO169"/>
      <c r="APP169"/>
      <c r="APQ169"/>
      <c r="APR169"/>
      <c r="APS169"/>
      <c r="APT169"/>
      <c r="APU169"/>
      <c r="APV169"/>
      <c r="APW169"/>
      <c r="APX169"/>
      <c r="APY169"/>
      <c r="APZ169"/>
      <c r="AQA169"/>
      <c r="AQB169"/>
      <c r="AQC169"/>
      <c r="AQD169"/>
      <c r="AQE169"/>
      <c r="AQF169"/>
      <c r="AQG169"/>
      <c r="AQH169"/>
      <c r="AQI169"/>
      <c r="AQJ169"/>
      <c r="AQK169"/>
      <c r="AQL169"/>
      <c r="AQM169"/>
      <c r="AQN169"/>
      <c r="AQO169"/>
      <c r="AQP169"/>
      <c r="AQQ169"/>
      <c r="AQR169"/>
      <c r="AQS169"/>
      <c r="AQT169"/>
      <c r="AQU169"/>
      <c r="AQV169"/>
      <c r="AQW169"/>
      <c r="AQX169"/>
      <c r="AQY169"/>
      <c r="AQZ169"/>
      <c r="ARA169"/>
      <c r="ARB169"/>
      <c r="ARC169"/>
      <c r="ARD169"/>
      <c r="ARE169"/>
      <c r="ARF169"/>
      <c r="ARG169"/>
      <c r="ARH169"/>
      <c r="ARI169"/>
      <c r="ARJ169"/>
      <c r="ARK169"/>
      <c r="ARL169"/>
      <c r="ARM169"/>
      <c r="ARN169"/>
      <c r="ARO169"/>
      <c r="ARP169"/>
      <c r="ARQ169"/>
      <c r="ARR169"/>
      <c r="ARS169"/>
      <c r="ART169"/>
      <c r="ARU169"/>
      <c r="ARV169"/>
      <c r="ARW169"/>
      <c r="ARX169"/>
      <c r="ARY169"/>
      <c r="ARZ169"/>
      <c r="ASA169"/>
      <c r="ASB169"/>
      <c r="ASC169"/>
      <c r="ASD169"/>
      <c r="ASE169"/>
      <c r="ASF169"/>
      <c r="ASG169"/>
      <c r="ASH169"/>
      <c r="ASI169"/>
      <c r="ASJ169"/>
      <c r="ASK169"/>
      <c r="ASL169"/>
      <c r="ASM169"/>
      <c r="ASN169"/>
      <c r="ASO169"/>
      <c r="ASP169"/>
      <c r="ASQ169"/>
      <c r="ASR169"/>
      <c r="ASS169"/>
      <c r="AST169"/>
      <c r="ASU169"/>
      <c r="ASV169"/>
      <c r="ASW169"/>
      <c r="ASX169"/>
      <c r="ASY169"/>
      <c r="ASZ169"/>
      <c r="ATA169"/>
      <c r="ATB169"/>
      <c r="ATC169"/>
      <c r="ATD169"/>
      <c r="ATE169"/>
      <c r="ATF169"/>
      <c r="ATG169"/>
      <c r="ATH169"/>
      <c r="ATI169"/>
      <c r="ATJ169"/>
      <c r="ATK169"/>
      <c r="ATL169"/>
      <c r="ATM169"/>
      <c r="ATN169"/>
      <c r="ATO169"/>
      <c r="ATP169"/>
      <c r="ATQ169"/>
      <c r="ATR169"/>
      <c r="ATS169"/>
      <c r="ATT169"/>
      <c r="ATU169"/>
      <c r="ATV169"/>
      <c r="ATW169"/>
      <c r="ATX169"/>
      <c r="ATY169"/>
      <c r="ATZ169"/>
      <c r="AUA169"/>
      <c r="AUB169"/>
      <c r="AUC169"/>
      <c r="AUD169"/>
      <c r="AUE169"/>
      <c r="AUF169"/>
      <c r="AUG169"/>
      <c r="AUH169"/>
      <c r="AUI169"/>
      <c r="AUJ169"/>
      <c r="AUK169"/>
      <c r="AUL169"/>
      <c r="AUM169"/>
      <c r="AUN169"/>
      <c r="AUO169"/>
      <c r="AUP169"/>
      <c r="AUQ169"/>
      <c r="AUR169"/>
      <c r="AUS169"/>
      <c r="AUT169"/>
      <c r="AUU169"/>
      <c r="AUV169"/>
      <c r="AUW169"/>
      <c r="AUX169"/>
      <c r="AUY169"/>
      <c r="AUZ169"/>
      <c r="AVA169"/>
      <c r="AVB169"/>
      <c r="AVC169"/>
      <c r="AVD169"/>
      <c r="AVE169"/>
      <c r="AVF169"/>
      <c r="AVG169"/>
      <c r="AVH169"/>
      <c r="AVI169"/>
      <c r="AVJ169"/>
      <c r="AVK169"/>
      <c r="AVL169"/>
      <c r="AVM169"/>
      <c r="AVN169"/>
      <c r="AVO169"/>
      <c r="AVP169"/>
      <c r="AVQ169"/>
      <c r="AVR169"/>
      <c r="AVS169"/>
      <c r="AVT169"/>
      <c r="AVU169"/>
      <c r="AVV169"/>
      <c r="AVW169"/>
      <c r="AVX169"/>
      <c r="AVY169"/>
      <c r="AVZ169"/>
      <c r="AWA169"/>
      <c r="AWB169"/>
      <c r="AWC169"/>
      <c r="AWD169"/>
      <c r="AWE169"/>
      <c r="AWF169"/>
      <c r="AWG169"/>
      <c r="AWH169"/>
      <c r="AWI169"/>
      <c r="AWJ169"/>
      <c r="AWK169"/>
      <c r="AWL169"/>
      <c r="AWM169"/>
      <c r="AWN169"/>
      <c r="AWO169"/>
      <c r="AWP169"/>
      <c r="AWQ169"/>
      <c r="AWR169"/>
      <c r="AWS169"/>
    </row>
    <row r="170" spans="1:1293" s="62" customFormat="1" x14ac:dyDescent="0.2">
      <c r="A170" s="312"/>
      <c r="B170" s="313" t="s">
        <v>32</v>
      </c>
      <c r="C170" s="314"/>
      <c r="D170" s="211" t="s">
        <v>14</v>
      </c>
      <c r="E170" s="201">
        <f>E171+E173</f>
        <v>18218.75</v>
      </c>
      <c r="F170" s="201">
        <f>SUM(F171,F175,F177)</f>
        <v>16811</v>
      </c>
      <c r="G170" s="201">
        <f>G171+G173</f>
        <v>1529.23</v>
      </c>
      <c r="H170" s="315">
        <f t="shared" ref="H170" si="24">SUM(G170/E170*100)</f>
        <v>8.3937152658662093</v>
      </c>
      <c r="I170" s="316">
        <f t="shared" ref="I170" si="25">SUM(G170/F170*100)</f>
        <v>9.0966034144310282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  <c r="AMK170"/>
      <c r="AML170"/>
      <c r="AMM170"/>
      <c r="AMN170"/>
      <c r="AMO170"/>
      <c r="AMP170"/>
      <c r="AMQ170"/>
      <c r="AMR170"/>
      <c r="AMS170"/>
      <c r="AMT170"/>
      <c r="AMU170"/>
      <c r="AMV170"/>
      <c r="AMW170"/>
      <c r="AMX170"/>
      <c r="AMY170"/>
      <c r="AMZ170"/>
      <c r="ANA170"/>
      <c r="ANB170"/>
      <c r="ANC170"/>
      <c r="AND170"/>
      <c r="ANE170"/>
      <c r="ANF170"/>
      <c r="ANG170"/>
      <c r="ANH170"/>
      <c r="ANI170"/>
      <c r="ANJ170"/>
      <c r="ANK170"/>
      <c r="ANL170"/>
      <c r="ANM170"/>
      <c r="ANN170"/>
      <c r="ANO170"/>
      <c r="ANP170"/>
      <c r="ANQ170"/>
      <c r="ANR170"/>
      <c r="ANS170"/>
      <c r="ANT170"/>
      <c r="ANU170"/>
      <c r="ANV170"/>
      <c r="ANW170"/>
      <c r="ANX170"/>
      <c r="ANY170"/>
      <c r="ANZ170"/>
      <c r="AOA170"/>
      <c r="AOB170"/>
      <c r="AOC170"/>
      <c r="AOD170"/>
      <c r="AOE170"/>
      <c r="AOF170"/>
      <c r="AOG170"/>
      <c r="AOH170"/>
      <c r="AOI170"/>
      <c r="AOJ170"/>
      <c r="AOK170"/>
      <c r="AOL170"/>
      <c r="AOM170"/>
      <c r="AON170"/>
      <c r="AOO170"/>
      <c r="AOP170"/>
      <c r="AOQ170"/>
      <c r="AOR170"/>
      <c r="AOS170"/>
      <c r="AOT170"/>
      <c r="AOU170"/>
      <c r="AOV170"/>
      <c r="AOW170"/>
      <c r="AOX170"/>
      <c r="AOY170"/>
      <c r="AOZ170"/>
      <c r="APA170"/>
      <c r="APB170"/>
      <c r="APC170"/>
      <c r="APD170"/>
      <c r="APE170"/>
      <c r="APF170"/>
      <c r="APG170"/>
      <c r="APH170"/>
      <c r="API170"/>
      <c r="APJ170"/>
      <c r="APK170"/>
      <c r="APL170"/>
      <c r="APM170"/>
      <c r="APN170"/>
      <c r="APO170"/>
      <c r="APP170"/>
      <c r="APQ170"/>
      <c r="APR170"/>
      <c r="APS170"/>
      <c r="APT170"/>
      <c r="APU170"/>
      <c r="APV170"/>
      <c r="APW170"/>
      <c r="APX170"/>
      <c r="APY170"/>
      <c r="APZ170"/>
      <c r="AQA170"/>
      <c r="AQB170"/>
      <c r="AQC170"/>
      <c r="AQD170"/>
      <c r="AQE170"/>
      <c r="AQF170"/>
      <c r="AQG170"/>
      <c r="AQH170"/>
      <c r="AQI170"/>
      <c r="AQJ170"/>
      <c r="AQK170"/>
      <c r="AQL170"/>
      <c r="AQM170"/>
      <c r="AQN170"/>
      <c r="AQO170"/>
      <c r="AQP170"/>
      <c r="AQQ170"/>
      <c r="AQR170"/>
      <c r="AQS170"/>
      <c r="AQT170"/>
      <c r="AQU170"/>
      <c r="AQV170"/>
      <c r="AQW170"/>
      <c r="AQX170"/>
      <c r="AQY170"/>
      <c r="AQZ170"/>
      <c r="ARA170"/>
      <c r="ARB170"/>
      <c r="ARC170"/>
      <c r="ARD170"/>
      <c r="ARE170"/>
      <c r="ARF170"/>
      <c r="ARG170"/>
      <c r="ARH170"/>
      <c r="ARI170"/>
      <c r="ARJ170"/>
      <c r="ARK170"/>
      <c r="ARL170"/>
      <c r="ARM170"/>
      <c r="ARN170"/>
      <c r="ARO170"/>
      <c r="ARP170"/>
      <c r="ARQ170"/>
      <c r="ARR170"/>
      <c r="ARS170"/>
      <c r="ART170"/>
      <c r="ARU170"/>
      <c r="ARV170"/>
      <c r="ARW170"/>
      <c r="ARX170"/>
      <c r="ARY170"/>
      <c r="ARZ170"/>
      <c r="ASA170"/>
      <c r="ASB170"/>
      <c r="ASC170"/>
      <c r="ASD170"/>
      <c r="ASE170"/>
      <c r="ASF170"/>
      <c r="ASG170"/>
      <c r="ASH170"/>
      <c r="ASI170"/>
      <c r="ASJ170"/>
      <c r="ASK170"/>
      <c r="ASL170"/>
      <c r="ASM170"/>
      <c r="ASN170"/>
      <c r="ASO170"/>
      <c r="ASP170"/>
      <c r="ASQ170"/>
      <c r="ASR170"/>
      <c r="ASS170"/>
      <c r="AST170"/>
      <c r="ASU170"/>
      <c r="ASV170"/>
      <c r="ASW170"/>
      <c r="ASX170"/>
      <c r="ASY170"/>
      <c r="ASZ170"/>
      <c r="ATA170"/>
      <c r="ATB170"/>
      <c r="ATC170"/>
      <c r="ATD170"/>
      <c r="ATE170"/>
      <c r="ATF170"/>
      <c r="ATG170"/>
      <c r="ATH170"/>
      <c r="ATI170"/>
      <c r="ATJ170"/>
      <c r="ATK170"/>
      <c r="ATL170"/>
      <c r="ATM170"/>
      <c r="ATN170"/>
      <c r="ATO170"/>
      <c r="ATP170"/>
      <c r="ATQ170"/>
      <c r="ATR170"/>
      <c r="ATS170"/>
      <c r="ATT170"/>
      <c r="ATU170"/>
      <c r="ATV170"/>
      <c r="ATW170"/>
      <c r="ATX170"/>
      <c r="ATY170"/>
      <c r="ATZ170"/>
      <c r="AUA170"/>
      <c r="AUB170"/>
      <c r="AUC170"/>
      <c r="AUD170"/>
      <c r="AUE170"/>
      <c r="AUF170"/>
      <c r="AUG170"/>
      <c r="AUH170"/>
      <c r="AUI170"/>
      <c r="AUJ170"/>
      <c r="AUK170"/>
      <c r="AUL170"/>
      <c r="AUM170"/>
      <c r="AUN170"/>
      <c r="AUO170"/>
      <c r="AUP170"/>
      <c r="AUQ170"/>
      <c r="AUR170"/>
      <c r="AUS170"/>
      <c r="AUT170"/>
      <c r="AUU170"/>
      <c r="AUV170"/>
      <c r="AUW170"/>
      <c r="AUX170"/>
      <c r="AUY170"/>
      <c r="AUZ170"/>
      <c r="AVA170"/>
      <c r="AVB170"/>
      <c r="AVC170"/>
      <c r="AVD170"/>
      <c r="AVE170"/>
      <c r="AVF170"/>
      <c r="AVG170"/>
      <c r="AVH170"/>
      <c r="AVI170"/>
      <c r="AVJ170"/>
      <c r="AVK170"/>
      <c r="AVL170"/>
      <c r="AVM170"/>
      <c r="AVN170"/>
      <c r="AVO170"/>
      <c r="AVP170"/>
      <c r="AVQ170"/>
      <c r="AVR170"/>
      <c r="AVS170"/>
      <c r="AVT170"/>
      <c r="AVU170"/>
      <c r="AVV170"/>
      <c r="AVW170"/>
      <c r="AVX170"/>
      <c r="AVY170"/>
      <c r="AVZ170"/>
      <c r="AWA170"/>
      <c r="AWB170"/>
      <c r="AWC170"/>
      <c r="AWD170"/>
      <c r="AWE170"/>
      <c r="AWF170"/>
      <c r="AWG170"/>
      <c r="AWH170"/>
      <c r="AWI170"/>
      <c r="AWJ170"/>
      <c r="AWK170"/>
      <c r="AWL170"/>
      <c r="AWM170"/>
      <c r="AWN170"/>
      <c r="AWO170"/>
      <c r="AWP170"/>
      <c r="AWQ170"/>
      <c r="AWR170"/>
      <c r="AWS170"/>
    </row>
    <row r="171" spans="1:1293" s="62" customFormat="1" x14ac:dyDescent="0.2">
      <c r="A171" s="202"/>
      <c r="B171" s="292">
        <v>311</v>
      </c>
      <c r="C171" s="204"/>
      <c r="D171" s="293" t="s">
        <v>67</v>
      </c>
      <c r="E171" s="309">
        <f>E172</f>
        <v>15638.41</v>
      </c>
      <c r="F171" s="309">
        <v>0</v>
      </c>
      <c r="G171" s="309">
        <f>G172</f>
        <v>1312.64</v>
      </c>
      <c r="H171" s="310">
        <f t="shared" ref="H171:H190" si="26">SUM(G171/E171*100)</f>
        <v>8.3936921976083259</v>
      </c>
      <c r="I171" s="320">
        <v>0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  <c r="AMK171"/>
      <c r="AML171"/>
      <c r="AMM171"/>
      <c r="AMN171"/>
      <c r="AMO171"/>
      <c r="AMP171"/>
      <c r="AMQ171"/>
      <c r="AMR171"/>
      <c r="AMS171"/>
      <c r="AMT171"/>
      <c r="AMU171"/>
      <c r="AMV171"/>
      <c r="AMW171"/>
      <c r="AMX171"/>
      <c r="AMY171"/>
      <c r="AMZ171"/>
      <c r="ANA171"/>
      <c r="ANB171"/>
      <c r="ANC171"/>
      <c r="AND171"/>
      <c r="ANE171"/>
      <c r="ANF171"/>
      <c r="ANG171"/>
      <c r="ANH171"/>
      <c r="ANI171"/>
      <c r="ANJ171"/>
      <c r="ANK171"/>
      <c r="ANL171"/>
      <c r="ANM171"/>
      <c r="ANN171"/>
      <c r="ANO171"/>
      <c r="ANP171"/>
      <c r="ANQ171"/>
      <c r="ANR171"/>
      <c r="ANS171"/>
      <c r="ANT171"/>
      <c r="ANU171"/>
      <c r="ANV171"/>
      <c r="ANW171"/>
      <c r="ANX171"/>
      <c r="ANY171"/>
      <c r="ANZ171"/>
      <c r="AOA171"/>
      <c r="AOB171"/>
      <c r="AOC171"/>
      <c r="AOD171"/>
      <c r="AOE171"/>
      <c r="AOF171"/>
      <c r="AOG171"/>
      <c r="AOH171"/>
      <c r="AOI171"/>
      <c r="AOJ171"/>
      <c r="AOK171"/>
      <c r="AOL171"/>
      <c r="AOM171"/>
      <c r="AON171"/>
      <c r="AOO171"/>
      <c r="AOP171"/>
      <c r="AOQ171"/>
      <c r="AOR171"/>
      <c r="AOS171"/>
      <c r="AOT171"/>
      <c r="AOU171"/>
      <c r="AOV171"/>
      <c r="AOW171"/>
      <c r="AOX171"/>
      <c r="AOY171"/>
      <c r="AOZ171"/>
      <c r="APA171"/>
      <c r="APB171"/>
      <c r="APC171"/>
      <c r="APD171"/>
      <c r="APE171"/>
      <c r="APF171"/>
      <c r="APG171"/>
      <c r="APH171"/>
      <c r="API171"/>
      <c r="APJ171"/>
      <c r="APK171"/>
      <c r="APL171"/>
      <c r="APM171"/>
      <c r="APN171"/>
      <c r="APO171"/>
      <c r="APP171"/>
      <c r="APQ171"/>
      <c r="APR171"/>
      <c r="APS171"/>
      <c r="APT171"/>
      <c r="APU171"/>
      <c r="APV171"/>
      <c r="APW171"/>
      <c r="APX171"/>
      <c r="APY171"/>
      <c r="APZ171"/>
      <c r="AQA171"/>
      <c r="AQB171"/>
      <c r="AQC171"/>
      <c r="AQD171"/>
      <c r="AQE171"/>
      <c r="AQF171"/>
      <c r="AQG171"/>
      <c r="AQH171"/>
      <c r="AQI171"/>
      <c r="AQJ171"/>
      <c r="AQK171"/>
      <c r="AQL171"/>
      <c r="AQM171"/>
      <c r="AQN171"/>
      <c r="AQO171"/>
      <c r="AQP171"/>
      <c r="AQQ171"/>
      <c r="AQR171"/>
      <c r="AQS171"/>
      <c r="AQT171"/>
      <c r="AQU171"/>
      <c r="AQV171"/>
      <c r="AQW171"/>
      <c r="AQX171"/>
      <c r="AQY171"/>
      <c r="AQZ171"/>
      <c r="ARA171"/>
      <c r="ARB171"/>
      <c r="ARC171"/>
      <c r="ARD171"/>
      <c r="ARE171"/>
      <c r="ARF171"/>
      <c r="ARG171"/>
      <c r="ARH171"/>
      <c r="ARI171"/>
      <c r="ARJ171"/>
      <c r="ARK171"/>
      <c r="ARL171"/>
      <c r="ARM171"/>
      <c r="ARN171"/>
      <c r="ARO171"/>
      <c r="ARP171"/>
      <c r="ARQ171"/>
      <c r="ARR171"/>
      <c r="ARS171"/>
      <c r="ART171"/>
      <c r="ARU171"/>
      <c r="ARV171"/>
      <c r="ARW171"/>
      <c r="ARX171"/>
      <c r="ARY171"/>
      <c r="ARZ171"/>
      <c r="ASA171"/>
      <c r="ASB171"/>
      <c r="ASC171"/>
      <c r="ASD171"/>
      <c r="ASE171"/>
      <c r="ASF171"/>
      <c r="ASG171"/>
      <c r="ASH171"/>
      <c r="ASI171"/>
      <c r="ASJ171"/>
      <c r="ASK171"/>
      <c r="ASL171"/>
      <c r="ASM171"/>
      <c r="ASN171"/>
      <c r="ASO171"/>
      <c r="ASP171"/>
      <c r="ASQ171"/>
      <c r="ASR171"/>
      <c r="ASS171"/>
      <c r="AST171"/>
      <c r="ASU171"/>
      <c r="ASV171"/>
      <c r="ASW171"/>
      <c r="ASX171"/>
      <c r="ASY171"/>
      <c r="ASZ171"/>
      <c r="ATA171"/>
      <c r="ATB171"/>
      <c r="ATC171"/>
      <c r="ATD171"/>
      <c r="ATE171"/>
      <c r="ATF171"/>
      <c r="ATG171"/>
      <c r="ATH171"/>
      <c r="ATI171"/>
      <c r="ATJ171"/>
      <c r="ATK171"/>
      <c r="ATL171"/>
      <c r="ATM171"/>
      <c r="ATN171"/>
      <c r="ATO171"/>
      <c r="ATP171"/>
      <c r="ATQ171"/>
      <c r="ATR171"/>
      <c r="ATS171"/>
      <c r="ATT171"/>
      <c r="ATU171"/>
      <c r="ATV171"/>
      <c r="ATW171"/>
      <c r="ATX171"/>
      <c r="ATY171"/>
      <c r="ATZ171"/>
      <c r="AUA171"/>
      <c r="AUB171"/>
      <c r="AUC171"/>
      <c r="AUD171"/>
      <c r="AUE171"/>
      <c r="AUF171"/>
      <c r="AUG171"/>
      <c r="AUH171"/>
      <c r="AUI171"/>
      <c r="AUJ171"/>
      <c r="AUK171"/>
      <c r="AUL171"/>
      <c r="AUM171"/>
      <c r="AUN171"/>
      <c r="AUO171"/>
      <c r="AUP171"/>
      <c r="AUQ171"/>
      <c r="AUR171"/>
      <c r="AUS171"/>
      <c r="AUT171"/>
      <c r="AUU171"/>
      <c r="AUV171"/>
      <c r="AUW171"/>
      <c r="AUX171"/>
      <c r="AUY171"/>
      <c r="AUZ171"/>
      <c r="AVA171"/>
      <c r="AVB171"/>
      <c r="AVC171"/>
      <c r="AVD171"/>
      <c r="AVE171"/>
      <c r="AVF171"/>
      <c r="AVG171"/>
      <c r="AVH171"/>
      <c r="AVI171"/>
      <c r="AVJ171"/>
      <c r="AVK171"/>
      <c r="AVL171"/>
      <c r="AVM171"/>
      <c r="AVN171"/>
      <c r="AVO171"/>
      <c r="AVP171"/>
      <c r="AVQ171"/>
      <c r="AVR171"/>
      <c r="AVS171"/>
      <c r="AVT171"/>
      <c r="AVU171"/>
      <c r="AVV171"/>
      <c r="AVW171"/>
      <c r="AVX171"/>
      <c r="AVY171"/>
      <c r="AVZ171"/>
      <c r="AWA171"/>
      <c r="AWB171"/>
      <c r="AWC171"/>
      <c r="AWD171"/>
      <c r="AWE171"/>
      <c r="AWF171"/>
      <c r="AWG171"/>
      <c r="AWH171"/>
      <c r="AWI171"/>
      <c r="AWJ171"/>
      <c r="AWK171"/>
      <c r="AWL171"/>
      <c r="AWM171"/>
      <c r="AWN171"/>
      <c r="AWO171"/>
      <c r="AWP171"/>
      <c r="AWQ171"/>
      <c r="AWR171"/>
      <c r="AWS171"/>
    </row>
    <row r="172" spans="1:1293" s="62" customFormat="1" x14ac:dyDescent="0.2">
      <c r="A172" s="202"/>
      <c r="B172" s="203">
        <v>3111</v>
      </c>
      <c r="C172" s="204"/>
      <c r="D172" s="204" t="s">
        <v>97</v>
      </c>
      <c r="E172" s="205">
        <v>15638.41</v>
      </c>
      <c r="F172" s="205">
        <v>0</v>
      </c>
      <c r="G172" s="205">
        <v>1312.64</v>
      </c>
      <c r="H172" s="359">
        <f t="shared" si="26"/>
        <v>8.3936921976083259</v>
      </c>
      <c r="I172" s="360">
        <v>0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  <c r="AMK172"/>
      <c r="AML172"/>
      <c r="AMM172"/>
      <c r="AMN172"/>
      <c r="AMO172"/>
      <c r="AMP172"/>
      <c r="AMQ172"/>
      <c r="AMR172"/>
      <c r="AMS172"/>
      <c r="AMT172"/>
      <c r="AMU172"/>
      <c r="AMV172"/>
      <c r="AMW172"/>
      <c r="AMX172"/>
      <c r="AMY172"/>
      <c r="AMZ172"/>
      <c r="ANA172"/>
      <c r="ANB172"/>
      <c r="ANC172"/>
      <c r="AND172"/>
      <c r="ANE172"/>
      <c r="ANF172"/>
      <c r="ANG172"/>
      <c r="ANH172"/>
      <c r="ANI172"/>
      <c r="ANJ172"/>
      <c r="ANK172"/>
      <c r="ANL172"/>
      <c r="ANM172"/>
      <c r="ANN172"/>
      <c r="ANO172"/>
      <c r="ANP172"/>
      <c r="ANQ172"/>
      <c r="ANR172"/>
      <c r="ANS172"/>
      <c r="ANT172"/>
      <c r="ANU172"/>
      <c r="ANV172"/>
      <c r="ANW172"/>
      <c r="ANX172"/>
      <c r="ANY172"/>
      <c r="ANZ172"/>
      <c r="AOA172"/>
      <c r="AOB172"/>
      <c r="AOC172"/>
      <c r="AOD172"/>
      <c r="AOE172"/>
      <c r="AOF172"/>
      <c r="AOG172"/>
      <c r="AOH172"/>
      <c r="AOI172"/>
      <c r="AOJ172"/>
      <c r="AOK172"/>
      <c r="AOL172"/>
      <c r="AOM172"/>
      <c r="AON172"/>
      <c r="AOO172"/>
      <c r="AOP172"/>
      <c r="AOQ172"/>
      <c r="AOR172"/>
      <c r="AOS172"/>
      <c r="AOT172"/>
      <c r="AOU172"/>
      <c r="AOV172"/>
      <c r="AOW172"/>
      <c r="AOX172"/>
      <c r="AOY172"/>
      <c r="AOZ172"/>
      <c r="APA172"/>
      <c r="APB172"/>
      <c r="APC172"/>
      <c r="APD172"/>
      <c r="APE172"/>
      <c r="APF172"/>
      <c r="APG172"/>
      <c r="APH172"/>
      <c r="API172"/>
      <c r="APJ172"/>
      <c r="APK172"/>
      <c r="APL172"/>
      <c r="APM172"/>
      <c r="APN172"/>
      <c r="APO172"/>
      <c r="APP172"/>
      <c r="APQ172"/>
      <c r="APR172"/>
      <c r="APS172"/>
      <c r="APT172"/>
      <c r="APU172"/>
      <c r="APV172"/>
      <c r="APW172"/>
      <c r="APX172"/>
      <c r="APY172"/>
      <c r="APZ172"/>
      <c r="AQA172"/>
      <c r="AQB172"/>
      <c r="AQC172"/>
      <c r="AQD172"/>
      <c r="AQE172"/>
      <c r="AQF172"/>
      <c r="AQG172"/>
      <c r="AQH172"/>
      <c r="AQI172"/>
      <c r="AQJ172"/>
      <c r="AQK172"/>
      <c r="AQL172"/>
      <c r="AQM172"/>
      <c r="AQN172"/>
      <c r="AQO172"/>
      <c r="AQP172"/>
      <c r="AQQ172"/>
      <c r="AQR172"/>
      <c r="AQS172"/>
      <c r="AQT172"/>
      <c r="AQU172"/>
      <c r="AQV172"/>
      <c r="AQW172"/>
      <c r="AQX172"/>
      <c r="AQY172"/>
      <c r="AQZ172"/>
      <c r="ARA172"/>
      <c r="ARB172"/>
      <c r="ARC172"/>
      <c r="ARD172"/>
      <c r="ARE172"/>
      <c r="ARF172"/>
      <c r="ARG172"/>
      <c r="ARH172"/>
      <c r="ARI172"/>
      <c r="ARJ172"/>
      <c r="ARK172"/>
      <c r="ARL172"/>
      <c r="ARM172"/>
      <c r="ARN172"/>
      <c r="ARO172"/>
      <c r="ARP172"/>
      <c r="ARQ172"/>
      <c r="ARR172"/>
      <c r="ARS172"/>
      <c r="ART172"/>
      <c r="ARU172"/>
      <c r="ARV172"/>
      <c r="ARW172"/>
      <c r="ARX172"/>
      <c r="ARY172"/>
      <c r="ARZ172"/>
      <c r="ASA172"/>
      <c r="ASB172"/>
      <c r="ASC172"/>
      <c r="ASD172"/>
      <c r="ASE172"/>
      <c r="ASF172"/>
      <c r="ASG172"/>
      <c r="ASH172"/>
      <c r="ASI172"/>
      <c r="ASJ172"/>
      <c r="ASK172"/>
      <c r="ASL172"/>
      <c r="ASM172"/>
      <c r="ASN172"/>
      <c r="ASO172"/>
      <c r="ASP172"/>
      <c r="ASQ172"/>
      <c r="ASR172"/>
      <c r="ASS172"/>
      <c r="AST172"/>
      <c r="ASU172"/>
      <c r="ASV172"/>
      <c r="ASW172"/>
      <c r="ASX172"/>
      <c r="ASY172"/>
      <c r="ASZ172"/>
      <c r="ATA172"/>
      <c r="ATB172"/>
      <c r="ATC172"/>
      <c r="ATD172"/>
      <c r="ATE172"/>
      <c r="ATF172"/>
      <c r="ATG172"/>
      <c r="ATH172"/>
      <c r="ATI172"/>
      <c r="ATJ172"/>
      <c r="ATK172"/>
      <c r="ATL172"/>
      <c r="ATM172"/>
      <c r="ATN172"/>
      <c r="ATO172"/>
      <c r="ATP172"/>
      <c r="ATQ172"/>
      <c r="ATR172"/>
      <c r="ATS172"/>
      <c r="ATT172"/>
      <c r="ATU172"/>
      <c r="ATV172"/>
      <c r="ATW172"/>
      <c r="ATX172"/>
      <c r="ATY172"/>
      <c r="ATZ172"/>
      <c r="AUA172"/>
      <c r="AUB172"/>
      <c r="AUC172"/>
      <c r="AUD172"/>
      <c r="AUE172"/>
      <c r="AUF172"/>
      <c r="AUG172"/>
      <c r="AUH172"/>
      <c r="AUI172"/>
      <c r="AUJ172"/>
      <c r="AUK172"/>
      <c r="AUL172"/>
      <c r="AUM172"/>
      <c r="AUN172"/>
      <c r="AUO172"/>
      <c r="AUP172"/>
      <c r="AUQ172"/>
      <c r="AUR172"/>
      <c r="AUS172"/>
      <c r="AUT172"/>
      <c r="AUU172"/>
      <c r="AUV172"/>
      <c r="AUW172"/>
      <c r="AUX172"/>
      <c r="AUY172"/>
      <c r="AUZ172"/>
      <c r="AVA172"/>
      <c r="AVB172"/>
      <c r="AVC172"/>
      <c r="AVD172"/>
      <c r="AVE172"/>
      <c r="AVF172"/>
      <c r="AVG172"/>
      <c r="AVH172"/>
      <c r="AVI172"/>
      <c r="AVJ172"/>
      <c r="AVK172"/>
      <c r="AVL172"/>
      <c r="AVM172"/>
      <c r="AVN172"/>
      <c r="AVO172"/>
      <c r="AVP172"/>
      <c r="AVQ172"/>
      <c r="AVR172"/>
      <c r="AVS172"/>
      <c r="AVT172"/>
      <c r="AVU172"/>
      <c r="AVV172"/>
      <c r="AVW172"/>
      <c r="AVX172"/>
      <c r="AVY172"/>
      <c r="AVZ172"/>
      <c r="AWA172"/>
      <c r="AWB172"/>
      <c r="AWC172"/>
      <c r="AWD172"/>
      <c r="AWE172"/>
      <c r="AWF172"/>
      <c r="AWG172"/>
      <c r="AWH172"/>
      <c r="AWI172"/>
      <c r="AWJ172"/>
      <c r="AWK172"/>
      <c r="AWL172"/>
      <c r="AWM172"/>
      <c r="AWN172"/>
      <c r="AWO172"/>
      <c r="AWP172"/>
      <c r="AWQ172"/>
      <c r="AWR172"/>
      <c r="AWS172"/>
    </row>
    <row r="173" spans="1:1293" s="62" customFormat="1" x14ac:dyDescent="0.2">
      <c r="A173" s="202"/>
      <c r="B173" s="206" t="s">
        <v>245</v>
      </c>
      <c r="C173" s="207"/>
      <c r="D173" s="207" t="s">
        <v>68</v>
      </c>
      <c r="E173" s="208">
        <f>E174</f>
        <v>2580.34</v>
      </c>
      <c r="F173" s="208">
        <v>0</v>
      </c>
      <c r="G173" s="208">
        <f>G174</f>
        <v>216.59</v>
      </c>
      <c r="H173" s="310">
        <f t="shared" si="26"/>
        <v>8.393855073362424</v>
      </c>
      <c r="I173" s="320">
        <v>0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  <c r="AMK173"/>
      <c r="AML173"/>
      <c r="AMM173"/>
      <c r="AMN173"/>
      <c r="AMO173"/>
      <c r="AMP173"/>
      <c r="AMQ173"/>
      <c r="AMR173"/>
      <c r="AMS173"/>
      <c r="AMT173"/>
      <c r="AMU173"/>
      <c r="AMV173"/>
      <c r="AMW173"/>
      <c r="AMX173"/>
      <c r="AMY173"/>
      <c r="AMZ173"/>
      <c r="ANA173"/>
      <c r="ANB173"/>
      <c r="ANC173"/>
      <c r="AND173"/>
      <c r="ANE173"/>
      <c r="ANF173"/>
      <c r="ANG173"/>
      <c r="ANH173"/>
      <c r="ANI173"/>
      <c r="ANJ173"/>
      <c r="ANK173"/>
      <c r="ANL173"/>
      <c r="ANM173"/>
      <c r="ANN173"/>
      <c r="ANO173"/>
      <c r="ANP173"/>
      <c r="ANQ173"/>
      <c r="ANR173"/>
      <c r="ANS173"/>
      <c r="ANT173"/>
      <c r="ANU173"/>
      <c r="ANV173"/>
      <c r="ANW173"/>
      <c r="ANX173"/>
      <c r="ANY173"/>
      <c r="ANZ173"/>
      <c r="AOA173"/>
      <c r="AOB173"/>
      <c r="AOC173"/>
      <c r="AOD173"/>
      <c r="AOE173"/>
      <c r="AOF173"/>
      <c r="AOG173"/>
      <c r="AOH173"/>
      <c r="AOI173"/>
      <c r="AOJ173"/>
      <c r="AOK173"/>
      <c r="AOL173"/>
      <c r="AOM173"/>
      <c r="AON173"/>
      <c r="AOO173"/>
      <c r="AOP173"/>
      <c r="AOQ173"/>
      <c r="AOR173"/>
      <c r="AOS173"/>
      <c r="AOT173"/>
      <c r="AOU173"/>
      <c r="AOV173"/>
      <c r="AOW173"/>
      <c r="AOX173"/>
      <c r="AOY173"/>
      <c r="AOZ173"/>
      <c r="APA173"/>
      <c r="APB173"/>
      <c r="APC173"/>
      <c r="APD173"/>
      <c r="APE173"/>
      <c r="APF173"/>
      <c r="APG173"/>
      <c r="APH173"/>
      <c r="API173"/>
      <c r="APJ173"/>
      <c r="APK173"/>
      <c r="APL173"/>
      <c r="APM173"/>
      <c r="APN173"/>
      <c r="APO173"/>
      <c r="APP173"/>
      <c r="APQ173"/>
      <c r="APR173"/>
      <c r="APS173"/>
      <c r="APT173"/>
      <c r="APU173"/>
      <c r="APV173"/>
      <c r="APW173"/>
      <c r="APX173"/>
      <c r="APY173"/>
      <c r="APZ173"/>
      <c r="AQA173"/>
      <c r="AQB173"/>
      <c r="AQC173"/>
      <c r="AQD173"/>
      <c r="AQE173"/>
      <c r="AQF173"/>
      <c r="AQG173"/>
      <c r="AQH173"/>
      <c r="AQI173"/>
      <c r="AQJ173"/>
      <c r="AQK173"/>
      <c r="AQL173"/>
      <c r="AQM173"/>
      <c r="AQN173"/>
      <c r="AQO173"/>
      <c r="AQP173"/>
      <c r="AQQ173"/>
      <c r="AQR173"/>
      <c r="AQS173"/>
      <c r="AQT173"/>
      <c r="AQU173"/>
      <c r="AQV173"/>
      <c r="AQW173"/>
      <c r="AQX173"/>
      <c r="AQY173"/>
      <c r="AQZ173"/>
      <c r="ARA173"/>
      <c r="ARB173"/>
      <c r="ARC173"/>
      <c r="ARD173"/>
      <c r="ARE173"/>
      <c r="ARF173"/>
      <c r="ARG173"/>
      <c r="ARH173"/>
      <c r="ARI173"/>
      <c r="ARJ173"/>
      <c r="ARK173"/>
      <c r="ARL173"/>
      <c r="ARM173"/>
      <c r="ARN173"/>
      <c r="ARO173"/>
      <c r="ARP173"/>
      <c r="ARQ173"/>
      <c r="ARR173"/>
      <c r="ARS173"/>
      <c r="ART173"/>
      <c r="ARU173"/>
      <c r="ARV173"/>
      <c r="ARW173"/>
      <c r="ARX173"/>
      <c r="ARY173"/>
      <c r="ARZ173"/>
      <c r="ASA173"/>
      <c r="ASB173"/>
      <c r="ASC173"/>
      <c r="ASD173"/>
      <c r="ASE173"/>
      <c r="ASF173"/>
      <c r="ASG173"/>
      <c r="ASH173"/>
      <c r="ASI173"/>
      <c r="ASJ173"/>
      <c r="ASK173"/>
      <c r="ASL173"/>
      <c r="ASM173"/>
      <c r="ASN173"/>
      <c r="ASO173"/>
      <c r="ASP173"/>
      <c r="ASQ173"/>
      <c r="ASR173"/>
      <c r="ASS173"/>
      <c r="AST173"/>
      <c r="ASU173"/>
      <c r="ASV173"/>
      <c r="ASW173"/>
      <c r="ASX173"/>
      <c r="ASY173"/>
      <c r="ASZ173"/>
      <c r="ATA173"/>
      <c r="ATB173"/>
      <c r="ATC173"/>
      <c r="ATD173"/>
      <c r="ATE173"/>
      <c r="ATF173"/>
      <c r="ATG173"/>
      <c r="ATH173"/>
      <c r="ATI173"/>
      <c r="ATJ173"/>
      <c r="ATK173"/>
      <c r="ATL173"/>
      <c r="ATM173"/>
      <c r="ATN173"/>
      <c r="ATO173"/>
      <c r="ATP173"/>
      <c r="ATQ173"/>
      <c r="ATR173"/>
      <c r="ATS173"/>
      <c r="ATT173"/>
      <c r="ATU173"/>
      <c r="ATV173"/>
      <c r="ATW173"/>
      <c r="ATX173"/>
      <c r="ATY173"/>
      <c r="ATZ173"/>
      <c r="AUA173"/>
      <c r="AUB173"/>
      <c r="AUC173"/>
      <c r="AUD173"/>
      <c r="AUE173"/>
      <c r="AUF173"/>
      <c r="AUG173"/>
      <c r="AUH173"/>
      <c r="AUI173"/>
      <c r="AUJ173"/>
      <c r="AUK173"/>
      <c r="AUL173"/>
      <c r="AUM173"/>
      <c r="AUN173"/>
      <c r="AUO173"/>
      <c r="AUP173"/>
      <c r="AUQ173"/>
      <c r="AUR173"/>
      <c r="AUS173"/>
      <c r="AUT173"/>
      <c r="AUU173"/>
      <c r="AUV173"/>
      <c r="AUW173"/>
      <c r="AUX173"/>
      <c r="AUY173"/>
      <c r="AUZ173"/>
      <c r="AVA173"/>
      <c r="AVB173"/>
      <c r="AVC173"/>
      <c r="AVD173"/>
      <c r="AVE173"/>
      <c r="AVF173"/>
      <c r="AVG173"/>
      <c r="AVH173"/>
      <c r="AVI173"/>
      <c r="AVJ173"/>
      <c r="AVK173"/>
      <c r="AVL173"/>
      <c r="AVM173"/>
      <c r="AVN173"/>
      <c r="AVO173"/>
      <c r="AVP173"/>
      <c r="AVQ173"/>
      <c r="AVR173"/>
      <c r="AVS173"/>
      <c r="AVT173"/>
      <c r="AVU173"/>
      <c r="AVV173"/>
      <c r="AVW173"/>
      <c r="AVX173"/>
      <c r="AVY173"/>
      <c r="AVZ173"/>
      <c r="AWA173"/>
      <c r="AWB173"/>
      <c r="AWC173"/>
      <c r="AWD173"/>
      <c r="AWE173"/>
      <c r="AWF173"/>
      <c r="AWG173"/>
      <c r="AWH173"/>
      <c r="AWI173"/>
      <c r="AWJ173"/>
      <c r="AWK173"/>
      <c r="AWL173"/>
      <c r="AWM173"/>
      <c r="AWN173"/>
      <c r="AWO173"/>
      <c r="AWP173"/>
      <c r="AWQ173"/>
      <c r="AWR173"/>
      <c r="AWS173"/>
    </row>
    <row r="174" spans="1:1293" s="62" customFormat="1" x14ac:dyDescent="0.2">
      <c r="A174" s="202"/>
      <c r="B174" s="185" t="s">
        <v>229</v>
      </c>
      <c r="C174" s="186"/>
      <c r="D174" s="204" t="s">
        <v>98</v>
      </c>
      <c r="E174" s="188">
        <v>2580.34</v>
      </c>
      <c r="F174" s="188">
        <v>0</v>
      </c>
      <c r="G174" s="205">
        <v>216.59</v>
      </c>
      <c r="H174" s="359">
        <f t="shared" si="26"/>
        <v>8.393855073362424</v>
      </c>
      <c r="I174" s="360">
        <v>0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  <c r="AMK174"/>
      <c r="AML174"/>
      <c r="AMM174"/>
      <c r="AMN174"/>
      <c r="AMO174"/>
      <c r="AMP174"/>
      <c r="AMQ174"/>
      <c r="AMR174"/>
      <c r="AMS174"/>
      <c r="AMT174"/>
      <c r="AMU174"/>
      <c r="AMV174"/>
      <c r="AMW174"/>
      <c r="AMX174"/>
      <c r="AMY174"/>
      <c r="AMZ174"/>
      <c r="ANA174"/>
      <c r="ANB174"/>
      <c r="ANC174"/>
      <c r="AND174"/>
      <c r="ANE174"/>
      <c r="ANF174"/>
      <c r="ANG174"/>
      <c r="ANH174"/>
      <c r="ANI174"/>
      <c r="ANJ174"/>
      <c r="ANK174"/>
      <c r="ANL174"/>
      <c r="ANM174"/>
      <c r="ANN174"/>
      <c r="ANO174"/>
      <c r="ANP174"/>
      <c r="ANQ174"/>
      <c r="ANR174"/>
      <c r="ANS174"/>
      <c r="ANT174"/>
      <c r="ANU174"/>
      <c r="ANV174"/>
      <c r="ANW174"/>
      <c r="ANX174"/>
      <c r="ANY174"/>
      <c r="ANZ174"/>
      <c r="AOA174"/>
      <c r="AOB174"/>
      <c r="AOC174"/>
      <c r="AOD174"/>
      <c r="AOE174"/>
      <c r="AOF174"/>
      <c r="AOG174"/>
      <c r="AOH174"/>
      <c r="AOI174"/>
      <c r="AOJ174"/>
      <c r="AOK174"/>
      <c r="AOL174"/>
      <c r="AOM174"/>
      <c r="AON174"/>
      <c r="AOO174"/>
      <c r="AOP174"/>
      <c r="AOQ174"/>
      <c r="AOR174"/>
      <c r="AOS174"/>
      <c r="AOT174"/>
      <c r="AOU174"/>
      <c r="AOV174"/>
      <c r="AOW174"/>
      <c r="AOX174"/>
      <c r="AOY174"/>
      <c r="AOZ174"/>
      <c r="APA174"/>
      <c r="APB174"/>
      <c r="APC174"/>
      <c r="APD174"/>
      <c r="APE174"/>
      <c r="APF174"/>
      <c r="APG174"/>
      <c r="APH174"/>
      <c r="API174"/>
      <c r="APJ174"/>
      <c r="APK174"/>
      <c r="APL174"/>
      <c r="APM174"/>
      <c r="APN174"/>
      <c r="APO174"/>
      <c r="APP174"/>
      <c r="APQ174"/>
      <c r="APR174"/>
      <c r="APS174"/>
      <c r="APT174"/>
      <c r="APU174"/>
      <c r="APV174"/>
      <c r="APW174"/>
      <c r="APX174"/>
      <c r="APY174"/>
      <c r="APZ174"/>
      <c r="AQA174"/>
      <c r="AQB174"/>
      <c r="AQC174"/>
      <c r="AQD174"/>
      <c r="AQE174"/>
      <c r="AQF174"/>
      <c r="AQG174"/>
      <c r="AQH174"/>
      <c r="AQI174"/>
      <c r="AQJ174"/>
      <c r="AQK174"/>
      <c r="AQL174"/>
      <c r="AQM174"/>
      <c r="AQN174"/>
      <c r="AQO174"/>
      <c r="AQP174"/>
      <c r="AQQ174"/>
      <c r="AQR174"/>
      <c r="AQS174"/>
      <c r="AQT174"/>
      <c r="AQU174"/>
      <c r="AQV174"/>
      <c r="AQW174"/>
      <c r="AQX174"/>
      <c r="AQY174"/>
      <c r="AQZ174"/>
      <c r="ARA174"/>
      <c r="ARB174"/>
      <c r="ARC174"/>
      <c r="ARD174"/>
      <c r="ARE174"/>
      <c r="ARF174"/>
      <c r="ARG174"/>
      <c r="ARH174"/>
      <c r="ARI174"/>
      <c r="ARJ174"/>
      <c r="ARK174"/>
      <c r="ARL174"/>
      <c r="ARM174"/>
      <c r="ARN174"/>
      <c r="ARO174"/>
      <c r="ARP174"/>
      <c r="ARQ174"/>
      <c r="ARR174"/>
      <c r="ARS174"/>
      <c r="ART174"/>
      <c r="ARU174"/>
      <c r="ARV174"/>
      <c r="ARW174"/>
      <c r="ARX174"/>
      <c r="ARY174"/>
      <c r="ARZ174"/>
      <c r="ASA174"/>
      <c r="ASB174"/>
      <c r="ASC174"/>
      <c r="ASD174"/>
      <c r="ASE174"/>
      <c r="ASF174"/>
      <c r="ASG174"/>
      <c r="ASH174"/>
      <c r="ASI174"/>
      <c r="ASJ174"/>
      <c r="ASK174"/>
      <c r="ASL174"/>
      <c r="ASM174"/>
      <c r="ASN174"/>
      <c r="ASO174"/>
      <c r="ASP174"/>
      <c r="ASQ174"/>
      <c r="ASR174"/>
      <c r="ASS174"/>
      <c r="AST174"/>
      <c r="ASU174"/>
      <c r="ASV174"/>
      <c r="ASW174"/>
      <c r="ASX174"/>
      <c r="ASY174"/>
      <c r="ASZ174"/>
      <c r="ATA174"/>
      <c r="ATB174"/>
      <c r="ATC174"/>
      <c r="ATD174"/>
      <c r="ATE174"/>
      <c r="ATF174"/>
      <c r="ATG174"/>
      <c r="ATH174"/>
      <c r="ATI174"/>
      <c r="ATJ174"/>
      <c r="ATK174"/>
      <c r="ATL174"/>
      <c r="ATM174"/>
      <c r="ATN174"/>
      <c r="ATO174"/>
      <c r="ATP174"/>
      <c r="ATQ174"/>
      <c r="ATR174"/>
      <c r="ATS174"/>
      <c r="ATT174"/>
      <c r="ATU174"/>
      <c r="ATV174"/>
      <c r="ATW174"/>
      <c r="ATX174"/>
      <c r="ATY174"/>
      <c r="ATZ174"/>
      <c r="AUA174"/>
      <c r="AUB174"/>
      <c r="AUC174"/>
      <c r="AUD174"/>
      <c r="AUE174"/>
      <c r="AUF174"/>
      <c r="AUG174"/>
      <c r="AUH174"/>
      <c r="AUI174"/>
      <c r="AUJ174"/>
      <c r="AUK174"/>
      <c r="AUL174"/>
      <c r="AUM174"/>
      <c r="AUN174"/>
      <c r="AUO174"/>
      <c r="AUP174"/>
      <c r="AUQ174"/>
      <c r="AUR174"/>
      <c r="AUS174"/>
      <c r="AUT174"/>
      <c r="AUU174"/>
      <c r="AUV174"/>
      <c r="AUW174"/>
      <c r="AUX174"/>
      <c r="AUY174"/>
      <c r="AUZ174"/>
      <c r="AVA174"/>
      <c r="AVB174"/>
      <c r="AVC174"/>
      <c r="AVD174"/>
      <c r="AVE174"/>
      <c r="AVF174"/>
      <c r="AVG174"/>
      <c r="AVH174"/>
      <c r="AVI174"/>
      <c r="AVJ174"/>
      <c r="AVK174"/>
      <c r="AVL174"/>
      <c r="AVM174"/>
      <c r="AVN174"/>
      <c r="AVO174"/>
      <c r="AVP174"/>
      <c r="AVQ174"/>
      <c r="AVR174"/>
      <c r="AVS174"/>
      <c r="AVT174"/>
      <c r="AVU174"/>
      <c r="AVV174"/>
      <c r="AVW174"/>
      <c r="AVX174"/>
      <c r="AVY174"/>
      <c r="AVZ174"/>
      <c r="AWA174"/>
      <c r="AWB174"/>
      <c r="AWC174"/>
      <c r="AWD174"/>
      <c r="AWE174"/>
      <c r="AWF174"/>
      <c r="AWG174"/>
      <c r="AWH174"/>
      <c r="AWI174"/>
      <c r="AWJ174"/>
      <c r="AWK174"/>
      <c r="AWL174"/>
      <c r="AWM174"/>
      <c r="AWN174"/>
      <c r="AWO174"/>
      <c r="AWP174"/>
      <c r="AWQ174"/>
      <c r="AWR174"/>
      <c r="AWS174"/>
    </row>
    <row r="175" spans="1:1293" s="62" customFormat="1" x14ac:dyDescent="0.2">
      <c r="A175" s="317"/>
      <c r="B175" s="318">
        <v>32</v>
      </c>
      <c r="C175" s="319"/>
      <c r="D175" s="307" t="s">
        <v>15</v>
      </c>
      <c r="E175" s="309">
        <f>SUM(E176,E178,E183)+E180+E185</f>
        <v>10345.1</v>
      </c>
      <c r="F175" s="309">
        <v>16811</v>
      </c>
      <c r="G175" s="309">
        <f>SUM(G176,G178,G183)</f>
        <v>18204</v>
      </c>
      <c r="H175" s="310">
        <f t="shared" si="26"/>
        <v>175.96736619269024</v>
      </c>
      <c r="I175" s="320">
        <f t="shared" ref="I175" si="27">SUM(G175/F175*100)</f>
        <v>108.28624115162691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  <c r="AMK175"/>
      <c r="AML175"/>
      <c r="AMM175"/>
      <c r="AMN175"/>
      <c r="AMO175"/>
      <c r="AMP175"/>
      <c r="AMQ175"/>
      <c r="AMR175"/>
      <c r="AMS175"/>
      <c r="AMT175"/>
      <c r="AMU175"/>
      <c r="AMV175"/>
      <c r="AMW175"/>
      <c r="AMX175"/>
      <c r="AMY175"/>
      <c r="AMZ175"/>
      <c r="ANA175"/>
      <c r="ANB175"/>
      <c r="ANC175"/>
      <c r="AND175"/>
      <c r="ANE175"/>
      <c r="ANF175"/>
      <c r="ANG175"/>
      <c r="ANH175"/>
      <c r="ANI175"/>
      <c r="ANJ175"/>
      <c r="ANK175"/>
      <c r="ANL175"/>
      <c r="ANM175"/>
      <c r="ANN175"/>
      <c r="ANO175"/>
      <c r="ANP175"/>
      <c r="ANQ175"/>
      <c r="ANR175"/>
      <c r="ANS175"/>
      <c r="ANT175"/>
      <c r="ANU175"/>
      <c r="ANV175"/>
      <c r="ANW175"/>
      <c r="ANX175"/>
      <c r="ANY175"/>
      <c r="ANZ175"/>
      <c r="AOA175"/>
      <c r="AOB175"/>
      <c r="AOC175"/>
      <c r="AOD175"/>
      <c r="AOE175"/>
      <c r="AOF175"/>
      <c r="AOG175"/>
      <c r="AOH175"/>
      <c r="AOI175"/>
      <c r="AOJ175"/>
      <c r="AOK175"/>
      <c r="AOL175"/>
      <c r="AOM175"/>
      <c r="AON175"/>
      <c r="AOO175"/>
      <c r="AOP175"/>
      <c r="AOQ175"/>
      <c r="AOR175"/>
      <c r="AOS175"/>
      <c r="AOT175"/>
      <c r="AOU175"/>
      <c r="AOV175"/>
      <c r="AOW175"/>
      <c r="AOX175"/>
      <c r="AOY175"/>
      <c r="AOZ175"/>
      <c r="APA175"/>
      <c r="APB175"/>
      <c r="APC175"/>
      <c r="APD175"/>
      <c r="APE175"/>
      <c r="APF175"/>
      <c r="APG175"/>
      <c r="APH175"/>
      <c r="API175"/>
      <c r="APJ175"/>
      <c r="APK175"/>
      <c r="APL175"/>
      <c r="APM175"/>
      <c r="APN175"/>
      <c r="APO175"/>
      <c r="APP175"/>
      <c r="APQ175"/>
      <c r="APR175"/>
      <c r="APS175"/>
      <c r="APT175"/>
      <c r="APU175"/>
      <c r="APV175"/>
      <c r="APW175"/>
      <c r="APX175"/>
      <c r="APY175"/>
      <c r="APZ175"/>
      <c r="AQA175"/>
      <c r="AQB175"/>
      <c r="AQC175"/>
      <c r="AQD175"/>
      <c r="AQE175"/>
      <c r="AQF175"/>
      <c r="AQG175"/>
      <c r="AQH175"/>
      <c r="AQI175"/>
      <c r="AQJ175"/>
      <c r="AQK175"/>
      <c r="AQL175"/>
      <c r="AQM175"/>
      <c r="AQN175"/>
      <c r="AQO175"/>
      <c r="AQP175"/>
      <c r="AQQ175"/>
      <c r="AQR175"/>
      <c r="AQS175"/>
      <c r="AQT175"/>
      <c r="AQU175"/>
      <c r="AQV175"/>
      <c r="AQW175"/>
      <c r="AQX175"/>
      <c r="AQY175"/>
      <c r="AQZ175"/>
      <c r="ARA175"/>
      <c r="ARB175"/>
      <c r="ARC175"/>
      <c r="ARD175"/>
      <c r="ARE175"/>
      <c r="ARF175"/>
      <c r="ARG175"/>
      <c r="ARH175"/>
      <c r="ARI175"/>
      <c r="ARJ175"/>
      <c r="ARK175"/>
      <c r="ARL175"/>
      <c r="ARM175"/>
      <c r="ARN175"/>
      <c r="ARO175"/>
      <c r="ARP175"/>
      <c r="ARQ175"/>
      <c r="ARR175"/>
      <c r="ARS175"/>
      <c r="ART175"/>
      <c r="ARU175"/>
      <c r="ARV175"/>
      <c r="ARW175"/>
      <c r="ARX175"/>
      <c r="ARY175"/>
      <c r="ARZ175"/>
      <c r="ASA175"/>
      <c r="ASB175"/>
      <c r="ASC175"/>
      <c r="ASD175"/>
      <c r="ASE175"/>
      <c r="ASF175"/>
      <c r="ASG175"/>
      <c r="ASH175"/>
      <c r="ASI175"/>
      <c r="ASJ175"/>
      <c r="ASK175"/>
      <c r="ASL175"/>
      <c r="ASM175"/>
      <c r="ASN175"/>
      <c r="ASO175"/>
      <c r="ASP175"/>
      <c r="ASQ175"/>
      <c r="ASR175"/>
      <c r="ASS175"/>
      <c r="AST175"/>
      <c r="ASU175"/>
      <c r="ASV175"/>
      <c r="ASW175"/>
      <c r="ASX175"/>
      <c r="ASY175"/>
      <c r="ASZ175"/>
      <c r="ATA175"/>
      <c r="ATB175"/>
      <c r="ATC175"/>
      <c r="ATD175"/>
      <c r="ATE175"/>
      <c r="ATF175"/>
      <c r="ATG175"/>
      <c r="ATH175"/>
      <c r="ATI175"/>
      <c r="ATJ175"/>
      <c r="ATK175"/>
      <c r="ATL175"/>
      <c r="ATM175"/>
      <c r="ATN175"/>
      <c r="ATO175"/>
      <c r="ATP175"/>
      <c r="ATQ175"/>
      <c r="ATR175"/>
      <c r="ATS175"/>
      <c r="ATT175"/>
      <c r="ATU175"/>
      <c r="ATV175"/>
      <c r="ATW175"/>
      <c r="ATX175"/>
      <c r="ATY175"/>
      <c r="ATZ175"/>
      <c r="AUA175"/>
      <c r="AUB175"/>
      <c r="AUC175"/>
      <c r="AUD175"/>
      <c r="AUE175"/>
      <c r="AUF175"/>
      <c r="AUG175"/>
      <c r="AUH175"/>
      <c r="AUI175"/>
      <c r="AUJ175"/>
      <c r="AUK175"/>
      <c r="AUL175"/>
      <c r="AUM175"/>
      <c r="AUN175"/>
      <c r="AUO175"/>
      <c r="AUP175"/>
      <c r="AUQ175"/>
      <c r="AUR175"/>
      <c r="AUS175"/>
      <c r="AUT175"/>
      <c r="AUU175"/>
      <c r="AUV175"/>
      <c r="AUW175"/>
      <c r="AUX175"/>
      <c r="AUY175"/>
      <c r="AUZ175"/>
      <c r="AVA175"/>
      <c r="AVB175"/>
      <c r="AVC175"/>
      <c r="AVD175"/>
      <c r="AVE175"/>
      <c r="AVF175"/>
      <c r="AVG175"/>
      <c r="AVH175"/>
      <c r="AVI175"/>
      <c r="AVJ175"/>
      <c r="AVK175"/>
      <c r="AVL175"/>
      <c r="AVM175"/>
      <c r="AVN175"/>
      <c r="AVO175"/>
      <c r="AVP175"/>
      <c r="AVQ175"/>
      <c r="AVR175"/>
      <c r="AVS175"/>
      <c r="AVT175"/>
      <c r="AVU175"/>
      <c r="AVV175"/>
      <c r="AVW175"/>
      <c r="AVX175"/>
      <c r="AVY175"/>
      <c r="AVZ175"/>
      <c r="AWA175"/>
      <c r="AWB175"/>
      <c r="AWC175"/>
      <c r="AWD175"/>
      <c r="AWE175"/>
      <c r="AWF175"/>
      <c r="AWG175"/>
      <c r="AWH175"/>
      <c r="AWI175"/>
      <c r="AWJ175"/>
      <c r="AWK175"/>
      <c r="AWL175"/>
      <c r="AWM175"/>
      <c r="AWN175"/>
      <c r="AWO175"/>
      <c r="AWP175"/>
      <c r="AWQ175"/>
      <c r="AWR175"/>
      <c r="AWS175"/>
    </row>
    <row r="176" spans="1:1293" s="62" customFormat="1" x14ac:dyDescent="0.2">
      <c r="A176" s="184"/>
      <c r="B176" s="190">
        <v>321</v>
      </c>
      <c r="C176" s="186"/>
      <c r="D176" s="191" t="s">
        <v>72</v>
      </c>
      <c r="E176" s="192">
        <f>SUM(E177)</f>
        <v>7656.3</v>
      </c>
      <c r="F176" s="192">
        <f t="shared" ref="F176" si="28">SUM(F177)</f>
        <v>0</v>
      </c>
      <c r="G176" s="192">
        <f>SUM(G177)</f>
        <v>18204</v>
      </c>
      <c r="H176" s="310">
        <f t="shared" si="26"/>
        <v>237.76497786136906</v>
      </c>
      <c r="I176" s="320">
        <v>0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</row>
    <row r="177" spans="1:1293" s="62" customFormat="1" x14ac:dyDescent="0.2">
      <c r="A177" s="184"/>
      <c r="B177" s="185" t="s">
        <v>100</v>
      </c>
      <c r="C177" s="186"/>
      <c r="D177" s="187" t="s">
        <v>101</v>
      </c>
      <c r="E177" s="188">
        <v>7656.3</v>
      </c>
      <c r="F177" s="188">
        <v>0</v>
      </c>
      <c r="G177" s="188">
        <v>18204</v>
      </c>
      <c r="H177" s="359">
        <f t="shared" si="26"/>
        <v>237.76497786136906</v>
      </c>
      <c r="I177" s="360">
        <v>0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  <c r="AMK177"/>
      <c r="AML177"/>
      <c r="AMM177"/>
      <c r="AMN177"/>
      <c r="AMO177"/>
      <c r="AMP177"/>
      <c r="AMQ177"/>
      <c r="AMR177"/>
      <c r="AMS177"/>
      <c r="AMT177"/>
      <c r="AMU177"/>
      <c r="AMV177"/>
      <c r="AMW177"/>
      <c r="AMX177"/>
      <c r="AMY177"/>
      <c r="AMZ177"/>
      <c r="ANA177"/>
      <c r="ANB177"/>
      <c r="ANC177"/>
      <c r="AND177"/>
      <c r="ANE177"/>
      <c r="ANF177"/>
      <c r="ANG177"/>
      <c r="ANH177"/>
      <c r="ANI177"/>
      <c r="ANJ177"/>
      <c r="ANK177"/>
      <c r="ANL177"/>
      <c r="ANM177"/>
      <c r="ANN177"/>
      <c r="ANO177"/>
      <c r="ANP177"/>
      <c r="ANQ177"/>
      <c r="ANR177"/>
      <c r="ANS177"/>
      <c r="ANT177"/>
      <c r="ANU177"/>
      <c r="ANV177"/>
      <c r="ANW177"/>
      <c r="ANX177"/>
      <c r="ANY177"/>
      <c r="ANZ177"/>
      <c r="AOA177"/>
      <c r="AOB177"/>
      <c r="AOC177"/>
      <c r="AOD177"/>
      <c r="AOE177"/>
      <c r="AOF177"/>
      <c r="AOG177"/>
      <c r="AOH177"/>
      <c r="AOI177"/>
      <c r="AOJ177"/>
      <c r="AOK177"/>
      <c r="AOL177"/>
      <c r="AOM177"/>
      <c r="AON177"/>
      <c r="AOO177"/>
      <c r="AOP177"/>
      <c r="AOQ177"/>
      <c r="AOR177"/>
      <c r="AOS177"/>
      <c r="AOT177"/>
      <c r="AOU177"/>
      <c r="AOV177"/>
      <c r="AOW177"/>
      <c r="AOX177"/>
      <c r="AOY177"/>
      <c r="AOZ177"/>
      <c r="APA177"/>
      <c r="APB177"/>
      <c r="APC177"/>
      <c r="APD177"/>
      <c r="APE177"/>
      <c r="APF177"/>
      <c r="APG177"/>
      <c r="APH177"/>
      <c r="API177"/>
      <c r="APJ177"/>
      <c r="APK177"/>
      <c r="APL177"/>
      <c r="APM177"/>
      <c r="APN177"/>
      <c r="APO177"/>
      <c r="APP177"/>
      <c r="APQ177"/>
      <c r="APR177"/>
      <c r="APS177"/>
      <c r="APT177"/>
      <c r="APU177"/>
      <c r="APV177"/>
      <c r="APW177"/>
      <c r="APX177"/>
      <c r="APY177"/>
      <c r="APZ177"/>
      <c r="AQA177"/>
      <c r="AQB177"/>
      <c r="AQC177"/>
      <c r="AQD177"/>
      <c r="AQE177"/>
      <c r="AQF177"/>
      <c r="AQG177"/>
      <c r="AQH177"/>
      <c r="AQI177"/>
      <c r="AQJ177"/>
      <c r="AQK177"/>
      <c r="AQL177"/>
      <c r="AQM177"/>
      <c r="AQN177"/>
      <c r="AQO177"/>
      <c r="AQP177"/>
      <c r="AQQ177"/>
      <c r="AQR177"/>
      <c r="AQS177"/>
      <c r="AQT177"/>
      <c r="AQU177"/>
      <c r="AQV177"/>
      <c r="AQW177"/>
      <c r="AQX177"/>
      <c r="AQY177"/>
      <c r="AQZ177"/>
      <c r="ARA177"/>
      <c r="ARB177"/>
      <c r="ARC177"/>
      <c r="ARD177"/>
      <c r="ARE177"/>
      <c r="ARF177"/>
      <c r="ARG177"/>
      <c r="ARH177"/>
      <c r="ARI177"/>
      <c r="ARJ177"/>
      <c r="ARK177"/>
      <c r="ARL177"/>
      <c r="ARM177"/>
      <c r="ARN177"/>
      <c r="ARO177"/>
      <c r="ARP177"/>
      <c r="ARQ177"/>
      <c r="ARR177"/>
      <c r="ARS177"/>
      <c r="ART177"/>
      <c r="ARU177"/>
      <c r="ARV177"/>
      <c r="ARW177"/>
      <c r="ARX177"/>
      <c r="ARY177"/>
      <c r="ARZ177"/>
      <c r="ASA177"/>
      <c r="ASB177"/>
      <c r="ASC177"/>
      <c r="ASD177"/>
      <c r="ASE177"/>
      <c r="ASF177"/>
      <c r="ASG177"/>
      <c r="ASH177"/>
      <c r="ASI177"/>
      <c r="ASJ177"/>
      <c r="ASK177"/>
      <c r="ASL177"/>
      <c r="ASM177"/>
      <c r="ASN177"/>
      <c r="ASO177"/>
      <c r="ASP177"/>
      <c r="ASQ177"/>
      <c r="ASR177"/>
      <c r="ASS177"/>
      <c r="AST177"/>
      <c r="ASU177"/>
      <c r="ASV177"/>
      <c r="ASW177"/>
      <c r="ASX177"/>
      <c r="ASY177"/>
      <c r="ASZ177"/>
      <c r="ATA177"/>
      <c r="ATB177"/>
      <c r="ATC177"/>
      <c r="ATD177"/>
      <c r="ATE177"/>
      <c r="ATF177"/>
      <c r="ATG177"/>
      <c r="ATH177"/>
      <c r="ATI177"/>
      <c r="ATJ177"/>
      <c r="ATK177"/>
      <c r="ATL177"/>
      <c r="ATM177"/>
      <c r="ATN177"/>
      <c r="ATO177"/>
      <c r="ATP177"/>
      <c r="ATQ177"/>
      <c r="ATR177"/>
      <c r="ATS177"/>
      <c r="ATT177"/>
      <c r="ATU177"/>
      <c r="ATV177"/>
      <c r="ATW177"/>
      <c r="ATX177"/>
      <c r="ATY177"/>
      <c r="ATZ177"/>
      <c r="AUA177"/>
      <c r="AUB177"/>
      <c r="AUC177"/>
      <c r="AUD177"/>
      <c r="AUE177"/>
      <c r="AUF177"/>
      <c r="AUG177"/>
      <c r="AUH177"/>
      <c r="AUI177"/>
      <c r="AUJ177"/>
      <c r="AUK177"/>
      <c r="AUL177"/>
      <c r="AUM177"/>
      <c r="AUN177"/>
      <c r="AUO177"/>
      <c r="AUP177"/>
      <c r="AUQ177"/>
      <c r="AUR177"/>
      <c r="AUS177"/>
      <c r="AUT177"/>
      <c r="AUU177"/>
      <c r="AUV177"/>
      <c r="AUW177"/>
      <c r="AUX177"/>
      <c r="AUY177"/>
      <c r="AUZ177"/>
      <c r="AVA177"/>
      <c r="AVB177"/>
      <c r="AVC177"/>
      <c r="AVD177"/>
      <c r="AVE177"/>
      <c r="AVF177"/>
      <c r="AVG177"/>
      <c r="AVH177"/>
      <c r="AVI177"/>
      <c r="AVJ177"/>
      <c r="AVK177"/>
      <c r="AVL177"/>
      <c r="AVM177"/>
      <c r="AVN177"/>
      <c r="AVO177"/>
      <c r="AVP177"/>
      <c r="AVQ177"/>
      <c r="AVR177"/>
      <c r="AVS177"/>
      <c r="AVT177"/>
      <c r="AVU177"/>
      <c r="AVV177"/>
      <c r="AVW177"/>
      <c r="AVX177"/>
      <c r="AVY177"/>
      <c r="AVZ177"/>
      <c r="AWA177"/>
      <c r="AWB177"/>
      <c r="AWC177"/>
      <c r="AWD177"/>
      <c r="AWE177"/>
      <c r="AWF177"/>
      <c r="AWG177"/>
      <c r="AWH177"/>
      <c r="AWI177"/>
      <c r="AWJ177"/>
      <c r="AWK177"/>
      <c r="AWL177"/>
      <c r="AWM177"/>
      <c r="AWN177"/>
      <c r="AWO177"/>
      <c r="AWP177"/>
      <c r="AWQ177"/>
      <c r="AWR177"/>
      <c r="AWS177"/>
    </row>
    <row r="178" spans="1:1293" s="62" customFormat="1" x14ac:dyDescent="0.2">
      <c r="A178" s="184"/>
      <c r="B178" s="190">
        <v>322</v>
      </c>
      <c r="C178" s="186"/>
      <c r="D178" s="191" t="s">
        <v>73</v>
      </c>
      <c r="E178" s="192">
        <f>SUM(E179)</f>
        <v>0</v>
      </c>
      <c r="F178" s="192">
        <f t="shared" ref="F178" si="29">SUM(F179)</f>
        <v>0</v>
      </c>
      <c r="G178" s="192">
        <f>SUM(G179)</f>
        <v>0</v>
      </c>
      <c r="H178" s="310">
        <v>0</v>
      </c>
      <c r="I178" s="320">
        <v>0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  <c r="AMK178"/>
      <c r="AML178"/>
      <c r="AMM178"/>
      <c r="AMN178"/>
      <c r="AMO178"/>
      <c r="AMP178"/>
      <c r="AMQ178"/>
      <c r="AMR178"/>
      <c r="AMS178"/>
      <c r="AMT178"/>
      <c r="AMU178"/>
      <c r="AMV178"/>
      <c r="AMW178"/>
      <c r="AMX178"/>
      <c r="AMY178"/>
      <c r="AMZ178"/>
      <c r="ANA178"/>
      <c r="ANB178"/>
      <c r="ANC178"/>
      <c r="AND178"/>
      <c r="ANE178"/>
      <c r="ANF178"/>
      <c r="ANG178"/>
      <c r="ANH178"/>
      <c r="ANI178"/>
      <c r="ANJ178"/>
      <c r="ANK178"/>
      <c r="ANL178"/>
      <c r="ANM178"/>
      <c r="ANN178"/>
      <c r="ANO178"/>
      <c r="ANP178"/>
      <c r="ANQ178"/>
      <c r="ANR178"/>
      <c r="ANS178"/>
      <c r="ANT178"/>
      <c r="ANU178"/>
      <c r="ANV178"/>
      <c r="ANW178"/>
      <c r="ANX178"/>
      <c r="ANY178"/>
      <c r="ANZ178"/>
      <c r="AOA178"/>
      <c r="AOB178"/>
      <c r="AOC178"/>
      <c r="AOD178"/>
      <c r="AOE178"/>
      <c r="AOF178"/>
      <c r="AOG178"/>
      <c r="AOH178"/>
      <c r="AOI178"/>
      <c r="AOJ178"/>
      <c r="AOK178"/>
      <c r="AOL178"/>
      <c r="AOM178"/>
      <c r="AON178"/>
      <c r="AOO178"/>
      <c r="AOP178"/>
      <c r="AOQ178"/>
      <c r="AOR178"/>
      <c r="AOS178"/>
      <c r="AOT178"/>
      <c r="AOU178"/>
      <c r="AOV178"/>
      <c r="AOW178"/>
      <c r="AOX178"/>
      <c r="AOY178"/>
      <c r="AOZ178"/>
      <c r="APA178"/>
      <c r="APB178"/>
      <c r="APC178"/>
      <c r="APD178"/>
      <c r="APE178"/>
      <c r="APF178"/>
      <c r="APG178"/>
      <c r="APH178"/>
      <c r="API178"/>
      <c r="APJ178"/>
      <c r="APK178"/>
      <c r="APL178"/>
      <c r="APM178"/>
      <c r="APN178"/>
      <c r="APO178"/>
      <c r="APP178"/>
      <c r="APQ178"/>
      <c r="APR178"/>
      <c r="APS178"/>
      <c r="APT178"/>
      <c r="APU178"/>
      <c r="APV178"/>
      <c r="APW178"/>
      <c r="APX178"/>
      <c r="APY178"/>
      <c r="APZ178"/>
      <c r="AQA178"/>
      <c r="AQB178"/>
      <c r="AQC178"/>
      <c r="AQD178"/>
      <c r="AQE178"/>
      <c r="AQF178"/>
      <c r="AQG178"/>
      <c r="AQH178"/>
      <c r="AQI178"/>
      <c r="AQJ178"/>
      <c r="AQK178"/>
      <c r="AQL178"/>
      <c r="AQM178"/>
      <c r="AQN178"/>
      <c r="AQO178"/>
      <c r="AQP178"/>
      <c r="AQQ178"/>
      <c r="AQR178"/>
      <c r="AQS178"/>
      <c r="AQT178"/>
      <c r="AQU178"/>
      <c r="AQV178"/>
      <c r="AQW178"/>
      <c r="AQX178"/>
      <c r="AQY178"/>
      <c r="AQZ178"/>
      <c r="ARA178"/>
      <c r="ARB178"/>
      <c r="ARC178"/>
      <c r="ARD178"/>
      <c r="ARE178"/>
      <c r="ARF178"/>
      <c r="ARG178"/>
      <c r="ARH178"/>
      <c r="ARI178"/>
      <c r="ARJ178"/>
      <c r="ARK178"/>
      <c r="ARL178"/>
      <c r="ARM178"/>
      <c r="ARN178"/>
      <c r="ARO178"/>
      <c r="ARP178"/>
      <c r="ARQ178"/>
      <c r="ARR178"/>
      <c r="ARS178"/>
      <c r="ART178"/>
      <c r="ARU178"/>
      <c r="ARV178"/>
      <c r="ARW178"/>
      <c r="ARX178"/>
      <c r="ARY178"/>
      <c r="ARZ178"/>
      <c r="ASA178"/>
      <c r="ASB178"/>
      <c r="ASC178"/>
      <c r="ASD178"/>
      <c r="ASE178"/>
      <c r="ASF178"/>
      <c r="ASG178"/>
      <c r="ASH178"/>
      <c r="ASI178"/>
      <c r="ASJ178"/>
      <c r="ASK178"/>
      <c r="ASL178"/>
      <c r="ASM178"/>
      <c r="ASN178"/>
      <c r="ASO178"/>
      <c r="ASP178"/>
      <c r="ASQ178"/>
      <c r="ASR178"/>
      <c r="ASS178"/>
      <c r="AST178"/>
      <c r="ASU178"/>
      <c r="ASV178"/>
      <c r="ASW178"/>
      <c r="ASX178"/>
      <c r="ASY178"/>
      <c r="ASZ178"/>
      <c r="ATA178"/>
      <c r="ATB178"/>
      <c r="ATC178"/>
      <c r="ATD178"/>
      <c r="ATE178"/>
      <c r="ATF178"/>
      <c r="ATG178"/>
      <c r="ATH178"/>
      <c r="ATI178"/>
      <c r="ATJ178"/>
      <c r="ATK178"/>
      <c r="ATL178"/>
      <c r="ATM178"/>
      <c r="ATN178"/>
      <c r="ATO178"/>
      <c r="ATP178"/>
      <c r="ATQ178"/>
      <c r="ATR178"/>
      <c r="ATS178"/>
      <c r="ATT178"/>
      <c r="ATU178"/>
      <c r="ATV178"/>
      <c r="ATW178"/>
      <c r="ATX178"/>
      <c r="ATY178"/>
      <c r="ATZ178"/>
      <c r="AUA178"/>
      <c r="AUB178"/>
      <c r="AUC178"/>
      <c r="AUD178"/>
      <c r="AUE178"/>
      <c r="AUF178"/>
      <c r="AUG178"/>
      <c r="AUH178"/>
      <c r="AUI178"/>
      <c r="AUJ178"/>
      <c r="AUK178"/>
      <c r="AUL178"/>
      <c r="AUM178"/>
      <c r="AUN178"/>
      <c r="AUO178"/>
      <c r="AUP178"/>
      <c r="AUQ178"/>
      <c r="AUR178"/>
      <c r="AUS178"/>
      <c r="AUT178"/>
      <c r="AUU178"/>
      <c r="AUV178"/>
      <c r="AUW178"/>
      <c r="AUX178"/>
      <c r="AUY178"/>
      <c r="AUZ178"/>
      <c r="AVA178"/>
      <c r="AVB178"/>
      <c r="AVC178"/>
      <c r="AVD178"/>
      <c r="AVE178"/>
      <c r="AVF178"/>
      <c r="AVG178"/>
      <c r="AVH178"/>
      <c r="AVI178"/>
      <c r="AVJ178"/>
      <c r="AVK178"/>
      <c r="AVL178"/>
      <c r="AVM178"/>
      <c r="AVN178"/>
      <c r="AVO178"/>
      <c r="AVP178"/>
      <c r="AVQ178"/>
      <c r="AVR178"/>
      <c r="AVS178"/>
      <c r="AVT178"/>
      <c r="AVU178"/>
      <c r="AVV178"/>
      <c r="AVW178"/>
      <c r="AVX178"/>
      <c r="AVY178"/>
      <c r="AVZ178"/>
      <c r="AWA178"/>
      <c r="AWB178"/>
      <c r="AWC178"/>
      <c r="AWD178"/>
      <c r="AWE178"/>
      <c r="AWF178"/>
      <c r="AWG178"/>
      <c r="AWH178"/>
      <c r="AWI178"/>
      <c r="AWJ178"/>
      <c r="AWK178"/>
      <c r="AWL178"/>
      <c r="AWM178"/>
      <c r="AWN178"/>
      <c r="AWO178"/>
      <c r="AWP178"/>
      <c r="AWQ178"/>
      <c r="AWR178"/>
      <c r="AWS178"/>
    </row>
    <row r="179" spans="1:1293" s="65" customFormat="1" ht="13.9" customHeight="1" x14ac:dyDescent="0.2">
      <c r="A179" s="184"/>
      <c r="B179" s="185" t="s">
        <v>103</v>
      </c>
      <c r="C179" s="186"/>
      <c r="D179" s="187" t="s">
        <v>82</v>
      </c>
      <c r="E179" s="188">
        <v>0</v>
      </c>
      <c r="F179" s="188">
        <v>0</v>
      </c>
      <c r="G179" s="188">
        <v>0</v>
      </c>
      <c r="H179" s="359">
        <v>0</v>
      </c>
      <c r="I179" s="360">
        <v>0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</row>
    <row r="180" spans="1:1293" s="65" customFormat="1" ht="13.9" customHeight="1" x14ac:dyDescent="0.2">
      <c r="A180" s="184"/>
      <c r="B180" s="193">
        <v>323</v>
      </c>
      <c r="C180" s="186"/>
      <c r="D180" s="191" t="s">
        <v>64</v>
      </c>
      <c r="E180" s="189">
        <f>E181+E182</f>
        <v>1777.16</v>
      </c>
      <c r="F180" s="208">
        <v>0</v>
      </c>
      <c r="G180" s="208">
        <f>G181+G182</f>
        <v>0</v>
      </c>
      <c r="H180" s="310">
        <f t="shared" si="26"/>
        <v>0</v>
      </c>
      <c r="I180" s="320">
        <v>0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  <c r="AMK180"/>
      <c r="AML180"/>
      <c r="AMM180"/>
      <c r="AMN180"/>
      <c r="AMO180"/>
      <c r="AMP180"/>
      <c r="AMQ180"/>
      <c r="AMR180"/>
      <c r="AMS180"/>
      <c r="AMT180"/>
      <c r="AMU180"/>
      <c r="AMV180"/>
      <c r="AMW180"/>
      <c r="AMX180"/>
      <c r="AMY180"/>
      <c r="AMZ180"/>
      <c r="ANA180"/>
      <c r="ANB180"/>
      <c r="ANC180"/>
      <c r="AND180"/>
      <c r="ANE180"/>
      <c r="ANF180"/>
      <c r="ANG180"/>
      <c r="ANH180"/>
      <c r="ANI180"/>
      <c r="ANJ180"/>
      <c r="ANK180"/>
      <c r="ANL180"/>
      <c r="ANM180"/>
      <c r="ANN180"/>
      <c r="ANO180"/>
      <c r="ANP180"/>
      <c r="ANQ180"/>
      <c r="ANR180"/>
      <c r="ANS180"/>
      <c r="ANT180"/>
      <c r="ANU180"/>
      <c r="ANV180"/>
      <c r="ANW180"/>
      <c r="ANX180"/>
      <c r="ANY180"/>
      <c r="ANZ180"/>
      <c r="AOA180"/>
      <c r="AOB180"/>
      <c r="AOC180"/>
      <c r="AOD180"/>
      <c r="AOE180"/>
      <c r="AOF180"/>
      <c r="AOG180"/>
      <c r="AOH180"/>
      <c r="AOI180"/>
      <c r="AOJ180"/>
      <c r="AOK180"/>
      <c r="AOL180"/>
      <c r="AOM180"/>
      <c r="AON180"/>
      <c r="AOO180"/>
      <c r="AOP180"/>
      <c r="AOQ180"/>
      <c r="AOR180"/>
      <c r="AOS180"/>
      <c r="AOT180"/>
      <c r="AOU180"/>
      <c r="AOV180"/>
      <c r="AOW180"/>
      <c r="AOX180"/>
      <c r="AOY180"/>
      <c r="AOZ180"/>
      <c r="APA180"/>
      <c r="APB180"/>
      <c r="APC180"/>
      <c r="APD180"/>
      <c r="APE180"/>
      <c r="APF180"/>
      <c r="APG180"/>
      <c r="APH180"/>
      <c r="API180"/>
      <c r="APJ180"/>
      <c r="APK180"/>
      <c r="APL180"/>
      <c r="APM180"/>
      <c r="APN180"/>
      <c r="APO180"/>
      <c r="APP180"/>
      <c r="APQ180"/>
      <c r="APR180"/>
      <c r="APS180"/>
      <c r="APT180"/>
      <c r="APU180"/>
      <c r="APV180"/>
      <c r="APW180"/>
      <c r="APX180"/>
      <c r="APY180"/>
      <c r="APZ180"/>
      <c r="AQA180"/>
      <c r="AQB180"/>
      <c r="AQC180"/>
      <c r="AQD180"/>
      <c r="AQE180"/>
      <c r="AQF180"/>
      <c r="AQG180"/>
      <c r="AQH180"/>
      <c r="AQI180"/>
      <c r="AQJ180"/>
      <c r="AQK180"/>
      <c r="AQL180"/>
      <c r="AQM180"/>
      <c r="AQN180"/>
      <c r="AQO180"/>
      <c r="AQP180"/>
      <c r="AQQ180"/>
      <c r="AQR180"/>
      <c r="AQS180"/>
      <c r="AQT180"/>
      <c r="AQU180"/>
      <c r="AQV180"/>
      <c r="AQW180"/>
      <c r="AQX180"/>
      <c r="AQY180"/>
      <c r="AQZ180"/>
      <c r="ARA180"/>
      <c r="ARB180"/>
      <c r="ARC180"/>
      <c r="ARD180"/>
      <c r="ARE180"/>
      <c r="ARF180"/>
      <c r="ARG180"/>
      <c r="ARH180"/>
      <c r="ARI180"/>
      <c r="ARJ180"/>
      <c r="ARK180"/>
      <c r="ARL180"/>
      <c r="ARM180"/>
      <c r="ARN180"/>
      <c r="ARO180"/>
      <c r="ARP180"/>
      <c r="ARQ180"/>
      <c r="ARR180"/>
      <c r="ARS180"/>
      <c r="ART180"/>
      <c r="ARU180"/>
      <c r="ARV180"/>
      <c r="ARW180"/>
      <c r="ARX180"/>
      <c r="ARY180"/>
      <c r="ARZ180"/>
      <c r="ASA180"/>
      <c r="ASB180"/>
      <c r="ASC180"/>
      <c r="ASD180"/>
      <c r="ASE180"/>
      <c r="ASF180"/>
      <c r="ASG180"/>
      <c r="ASH180"/>
      <c r="ASI180"/>
      <c r="ASJ180"/>
      <c r="ASK180"/>
      <c r="ASL180"/>
      <c r="ASM180"/>
      <c r="ASN180"/>
      <c r="ASO180"/>
      <c r="ASP180"/>
      <c r="ASQ180"/>
      <c r="ASR180"/>
      <c r="ASS180"/>
      <c r="AST180"/>
      <c r="ASU180"/>
      <c r="ASV180"/>
      <c r="ASW180"/>
      <c r="ASX180"/>
      <c r="ASY180"/>
      <c r="ASZ180"/>
      <c r="ATA180"/>
      <c r="ATB180"/>
      <c r="ATC180"/>
      <c r="ATD180"/>
      <c r="ATE180"/>
      <c r="ATF180"/>
      <c r="ATG180"/>
      <c r="ATH180"/>
      <c r="ATI180"/>
      <c r="ATJ180"/>
      <c r="ATK180"/>
      <c r="ATL180"/>
      <c r="ATM180"/>
      <c r="ATN180"/>
      <c r="ATO180"/>
      <c r="ATP180"/>
      <c r="ATQ180"/>
      <c r="ATR180"/>
      <c r="ATS180"/>
      <c r="ATT180"/>
      <c r="ATU180"/>
      <c r="ATV180"/>
      <c r="ATW180"/>
      <c r="ATX180"/>
      <c r="ATY180"/>
      <c r="ATZ180"/>
      <c r="AUA180"/>
      <c r="AUB180"/>
      <c r="AUC180"/>
      <c r="AUD180"/>
      <c r="AUE180"/>
      <c r="AUF180"/>
      <c r="AUG180"/>
      <c r="AUH180"/>
      <c r="AUI180"/>
      <c r="AUJ180"/>
      <c r="AUK180"/>
      <c r="AUL180"/>
      <c r="AUM180"/>
      <c r="AUN180"/>
      <c r="AUO180"/>
      <c r="AUP180"/>
      <c r="AUQ180"/>
      <c r="AUR180"/>
      <c r="AUS180"/>
      <c r="AUT180"/>
      <c r="AUU180"/>
      <c r="AUV180"/>
      <c r="AUW180"/>
      <c r="AUX180"/>
      <c r="AUY180"/>
      <c r="AUZ180"/>
      <c r="AVA180"/>
      <c r="AVB180"/>
      <c r="AVC180"/>
      <c r="AVD180"/>
      <c r="AVE180"/>
      <c r="AVF180"/>
      <c r="AVG180"/>
      <c r="AVH180"/>
      <c r="AVI180"/>
      <c r="AVJ180"/>
      <c r="AVK180"/>
      <c r="AVL180"/>
      <c r="AVM180"/>
      <c r="AVN180"/>
      <c r="AVO180"/>
      <c r="AVP180"/>
      <c r="AVQ180"/>
      <c r="AVR180"/>
      <c r="AVS180"/>
      <c r="AVT180"/>
      <c r="AVU180"/>
      <c r="AVV180"/>
      <c r="AVW180"/>
      <c r="AVX180"/>
      <c r="AVY180"/>
      <c r="AVZ180"/>
      <c r="AWA180"/>
      <c r="AWB180"/>
      <c r="AWC180"/>
      <c r="AWD180"/>
      <c r="AWE180"/>
      <c r="AWF180"/>
      <c r="AWG180"/>
      <c r="AWH180"/>
      <c r="AWI180"/>
      <c r="AWJ180"/>
      <c r="AWK180"/>
      <c r="AWL180"/>
      <c r="AWM180"/>
      <c r="AWN180"/>
      <c r="AWO180"/>
      <c r="AWP180"/>
      <c r="AWQ180"/>
      <c r="AWR180"/>
      <c r="AWS180"/>
    </row>
    <row r="181" spans="1:1293" s="65" customFormat="1" ht="13.9" customHeight="1" x14ac:dyDescent="0.2">
      <c r="A181" s="184"/>
      <c r="B181" s="185" t="s">
        <v>110</v>
      </c>
      <c r="C181" s="186"/>
      <c r="D181" s="187" t="s">
        <v>111</v>
      </c>
      <c r="E181" s="188">
        <v>290.66000000000003</v>
      </c>
      <c r="F181" s="188">
        <v>0</v>
      </c>
      <c r="G181" s="188">
        <v>0</v>
      </c>
      <c r="H181" s="359">
        <f t="shared" si="26"/>
        <v>0</v>
      </c>
      <c r="I181" s="360">
        <v>0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</row>
    <row r="182" spans="1:1293" s="65" customFormat="1" ht="13.9" customHeight="1" x14ac:dyDescent="0.2">
      <c r="A182" s="184"/>
      <c r="B182" s="185" t="s">
        <v>213</v>
      </c>
      <c r="C182" s="186"/>
      <c r="D182" s="187" t="s">
        <v>84</v>
      </c>
      <c r="E182" s="188">
        <v>1486.5</v>
      </c>
      <c r="F182" s="188">
        <v>0</v>
      </c>
      <c r="G182" s="188">
        <v>0</v>
      </c>
      <c r="H182" s="359">
        <f t="shared" si="26"/>
        <v>0</v>
      </c>
      <c r="I182" s="360">
        <v>0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  <c r="AML182"/>
      <c r="AMM182"/>
      <c r="AMN182"/>
      <c r="AMO182"/>
      <c r="AMP182"/>
      <c r="AMQ182"/>
      <c r="AMR182"/>
      <c r="AMS182"/>
      <c r="AMT182"/>
      <c r="AMU182"/>
      <c r="AMV182"/>
      <c r="AMW182"/>
      <c r="AMX182"/>
      <c r="AMY182"/>
      <c r="AMZ182"/>
      <c r="ANA182"/>
      <c r="ANB182"/>
      <c r="ANC182"/>
      <c r="AND182"/>
      <c r="ANE182"/>
      <c r="ANF182"/>
      <c r="ANG182"/>
      <c r="ANH182"/>
      <c r="ANI182"/>
      <c r="ANJ182"/>
      <c r="ANK182"/>
      <c r="ANL182"/>
      <c r="ANM182"/>
      <c r="ANN182"/>
      <c r="ANO182"/>
      <c r="ANP182"/>
      <c r="ANQ182"/>
      <c r="ANR182"/>
      <c r="ANS182"/>
      <c r="ANT182"/>
      <c r="ANU182"/>
      <c r="ANV182"/>
      <c r="ANW182"/>
      <c r="ANX182"/>
      <c r="ANY182"/>
      <c r="ANZ182"/>
      <c r="AOA182"/>
      <c r="AOB182"/>
      <c r="AOC182"/>
      <c r="AOD182"/>
      <c r="AOE182"/>
      <c r="AOF182"/>
      <c r="AOG182"/>
      <c r="AOH182"/>
      <c r="AOI182"/>
      <c r="AOJ182"/>
      <c r="AOK182"/>
      <c r="AOL182"/>
      <c r="AOM182"/>
      <c r="AON182"/>
      <c r="AOO182"/>
      <c r="AOP182"/>
      <c r="AOQ182"/>
      <c r="AOR182"/>
      <c r="AOS182"/>
      <c r="AOT182"/>
      <c r="AOU182"/>
      <c r="AOV182"/>
      <c r="AOW182"/>
      <c r="AOX182"/>
      <c r="AOY182"/>
      <c r="AOZ182"/>
      <c r="APA182"/>
      <c r="APB182"/>
      <c r="APC182"/>
      <c r="APD182"/>
      <c r="APE182"/>
      <c r="APF182"/>
      <c r="APG182"/>
      <c r="APH182"/>
      <c r="API182"/>
      <c r="APJ182"/>
      <c r="APK182"/>
      <c r="APL182"/>
      <c r="APM182"/>
      <c r="APN182"/>
      <c r="APO182"/>
      <c r="APP182"/>
      <c r="APQ182"/>
      <c r="APR182"/>
      <c r="APS182"/>
      <c r="APT182"/>
      <c r="APU182"/>
      <c r="APV182"/>
      <c r="APW182"/>
      <c r="APX182"/>
      <c r="APY182"/>
      <c r="APZ182"/>
      <c r="AQA182"/>
      <c r="AQB182"/>
      <c r="AQC182"/>
      <c r="AQD182"/>
      <c r="AQE182"/>
      <c r="AQF182"/>
      <c r="AQG182"/>
      <c r="AQH182"/>
      <c r="AQI182"/>
      <c r="AQJ182"/>
      <c r="AQK182"/>
      <c r="AQL182"/>
      <c r="AQM182"/>
      <c r="AQN182"/>
      <c r="AQO182"/>
      <c r="AQP182"/>
      <c r="AQQ182"/>
      <c r="AQR182"/>
      <c r="AQS182"/>
      <c r="AQT182"/>
      <c r="AQU182"/>
      <c r="AQV182"/>
      <c r="AQW182"/>
      <c r="AQX182"/>
      <c r="AQY182"/>
      <c r="AQZ182"/>
      <c r="ARA182"/>
      <c r="ARB182"/>
      <c r="ARC182"/>
      <c r="ARD182"/>
      <c r="ARE182"/>
      <c r="ARF182"/>
      <c r="ARG182"/>
      <c r="ARH182"/>
      <c r="ARI182"/>
      <c r="ARJ182"/>
      <c r="ARK182"/>
      <c r="ARL182"/>
      <c r="ARM182"/>
      <c r="ARN182"/>
      <c r="ARO182"/>
      <c r="ARP182"/>
      <c r="ARQ182"/>
      <c r="ARR182"/>
      <c r="ARS182"/>
      <c r="ART182"/>
      <c r="ARU182"/>
      <c r="ARV182"/>
      <c r="ARW182"/>
      <c r="ARX182"/>
      <c r="ARY182"/>
      <c r="ARZ182"/>
      <c r="ASA182"/>
      <c r="ASB182"/>
      <c r="ASC182"/>
      <c r="ASD182"/>
      <c r="ASE182"/>
      <c r="ASF182"/>
      <c r="ASG182"/>
      <c r="ASH182"/>
      <c r="ASI182"/>
      <c r="ASJ182"/>
      <c r="ASK182"/>
      <c r="ASL182"/>
      <c r="ASM182"/>
      <c r="ASN182"/>
      <c r="ASO182"/>
      <c r="ASP182"/>
      <c r="ASQ182"/>
      <c r="ASR182"/>
      <c r="ASS182"/>
      <c r="AST182"/>
      <c r="ASU182"/>
      <c r="ASV182"/>
      <c r="ASW182"/>
      <c r="ASX182"/>
      <c r="ASY182"/>
      <c r="ASZ182"/>
      <c r="ATA182"/>
      <c r="ATB182"/>
      <c r="ATC182"/>
      <c r="ATD182"/>
      <c r="ATE182"/>
      <c r="ATF182"/>
      <c r="ATG182"/>
      <c r="ATH182"/>
      <c r="ATI182"/>
      <c r="ATJ182"/>
      <c r="ATK182"/>
      <c r="ATL182"/>
      <c r="ATM182"/>
      <c r="ATN182"/>
      <c r="ATO182"/>
      <c r="ATP182"/>
      <c r="ATQ182"/>
      <c r="ATR182"/>
      <c r="ATS182"/>
      <c r="ATT182"/>
      <c r="ATU182"/>
      <c r="ATV182"/>
      <c r="ATW182"/>
      <c r="ATX182"/>
      <c r="ATY182"/>
      <c r="ATZ182"/>
      <c r="AUA182"/>
      <c r="AUB182"/>
      <c r="AUC182"/>
      <c r="AUD182"/>
      <c r="AUE182"/>
      <c r="AUF182"/>
      <c r="AUG182"/>
      <c r="AUH182"/>
      <c r="AUI182"/>
      <c r="AUJ182"/>
      <c r="AUK182"/>
      <c r="AUL182"/>
      <c r="AUM182"/>
      <c r="AUN182"/>
      <c r="AUO182"/>
      <c r="AUP182"/>
      <c r="AUQ182"/>
      <c r="AUR182"/>
      <c r="AUS182"/>
      <c r="AUT182"/>
      <c r="AUU182"/>
      <c r="AUV182"/>
      <c r="AUW182"/>
      <c r="AUX182"/>
      <c r="AUY182"/>
      <c r="AUZ182"/>
      <c r="AVA182"/>
      <c r="AVB182"/>
      <c r="AVC182"/>
      <c r="AVD182"/>
      <c r="AVE182"/>
      <c r="AVF182"/>
      <c r="AVG182"/>
      <c r="AVH182"/>
      <c r="AVI182"/>
      <c r="AVJ182"/>
      <c r="AVK182"/>
      <c r="AVL182"/>
      <c r="AVM182"/>
      <c r="AVN182"/>
      <c r="AVO182"/>
      <c r="AVP182"/>
      <c r="AVQ182"/>
      <c r="AVR182"/>
      <c r="AVS182"/>
      <c r="AVT182"/>
      <c r="AVU182"/>
      <c r="AVV182"/>
      <c r="AVW182"/>
      <c r="AVX182"/>
      <c r="AVY182"/>
      <c r="AVZ182"/>
      <c r="AWA182"/>
      <c r="AWB182"/>
      <c r="AWC182"/>
      <c r="AWD182"/>
      <c r="AWE182"/>
      <c r="AWF182"/>
      <c r="AWG182"/>
      <c r="AWH182"/>
      <c r="AWI182"/>
      <c r="AWJ182"/>
      <c r="AWK182"/>
      <c r="AWL182"/>
      <c r="AWM182"/>
      <c r="AWN182"/>
      <c r="AWO182"/>
      <c r="AWP182"/>
      <c r="AWQ182"/>
      <c r="AWR182"/>
      <c r="AWS182"/>
    </row>
    <row r="183" spans="1:1293" s="62" customFormat="1" ht="13.9" customHeight="1" x14ac:dyDescent="0.2">
      <c r="A183" s="184"/>
      <c r="B183" s="190">
        <v>324</v>
      </c>
      <c r="C183" s="186"/>
      <c r="D183" s="194" t="s">
        <v>125</v>
      </c>
      <c r="E183" s="192">
        <f>SUM(E184)</f>
        <v>412.77</v>
      </c>
      <c r="F183" s="192">
        <f t="shared" ref="F183" si="30">SUM(F184)</f>
        <v>0</v>
      </c>
      <c r="G183" s="192">
        <f>SUM(G184)</f>
        <v>0</v>
      </c>
      <c r="H183" s="310">
        <f t="shared" si="26"/>
        <v>0</v>
      </c>
      <c r="I183" s="320">
        <v>0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  <c r="AMK183"/>
      <c r="AML183"/>
      <c r="AMM183"/>
      <c r="AMN183"/>
      <c r="AMO183"/>
      <c r="AMP183"/>
      <c r="AMQ183"/>
      <c r="AMR183"/>
      <c r="AMS183"/>
      <c r="AMT183"/>
      <c r="AMU183"/>
      <c r="AMV183"/>
      <c r="AMW183"/>
      <c r="AMX183"/>
      <c r="AMY183"/>
      <c r="AMZ183"/>
      <c r="ANA183"/>
      <c r="ANB183"/>
      <c r="ANC183"/>
      <c r="AND183"/>
      <c r="ANE183"/>
      <c r="ANF183"/>
      <c r="ANG183"/>
      <c r="ANH183"/>
      <c r="ANI183"/>
      <c r="ANJ183"/>
      <c r="ANK183"/>
      <c r="ANL183"/>
      <c r="ANM183"/>
      <c r="ANN183"/>
      <c r="ANO183"/>
      <c r="ANP183"/>
      <c r="ANQ183"/>
      <c r="ANR183"/>
      <c r="ANS183"/>
      <c r="ANT183"/>
      <c r="ANU183"/>
      <c r="ANV183"/>
      <c r="ANW183"/>
      <c r="ANX183"/>
      <c r="ANY183"/>
      <c r="ANZ183"/>
      <c r="AOA183"/>
      <c r="AOB183"/>
      <c r="AOC183"/>
      <c r="AOD183"/>
      <c r="AOE183"/>
      <c r="AOF183"/>
      <c r="AOG183"/>
      <c r="AOH183"/>
      <c r="AOI183"/>
      <c r="AOJ183"/>
      <c r="AOK183"/>
      <c r="AOL183"/>
      <c r="AOM183"/>
      <c r="AON183"/>
      <c r="AOO183"/>
      <c r="AOP183"/>
      <c r="AOQ183"/>
      <c r="AOR183"/>
      <c r="AOS183"/>
      <c r="AOT183"/>
      <c r="AOU183"/>
      <c r="AOV183"/>
      <c r="AOW183"/>
      <c r="AOX183"/>
      <c r="AOY183"/>
      <c r="AOZ183"/>
      <c r="APA183"/>
      <c r="APB183"/>
      <c r="APC183"/>
      <c r="APD183"/>
      <c r="APE183"/>
      <c r="APF183"/>
      <c r="APG183"/>
      <c r="APH183"/>
      <c r="API183"/>
      <c r="APJ183"/>
      <c r="APK183"/>
      <c r="APL183"/>
      <c r="APM183"/>
      <c r="APN183"/>
      <c r="APO183"/>
      <c r="APP183"/>
      <c r="APQ183"/>
      <c r="APR183"/>
      <c r="APS183"/>
      <c r="APT183"/>
      <c r="APU183"/>
      <c r="APV183"/>
      <c r="APW183"/>
      <c r="APX183"/>
      <c r="APY183"/>
      <c r="APZ183"/>
      <c r="AQA183"/>
      <c r="AQB183"/>
      <c r="AQC183"/>
      <c r="AQD183"/>
      <c r="AQE183"/>
      <c r="AQF183"/>
      <c r="AQG183"/>
      <c r="AQH183"/>
      <c r="AQI183"/>
      <c r="AQJ183"/>
      <c r="AQK183"/>
      <c r="AQL183"/>
      <c r="AQM183"/>
      <c r="AQN183"/>
      <c r="AQO183"/>
      <c r="AQP183"/>
      <c r="AQQ183"/>
      <c r="AQR183"/>
      <c r="AQS183"/>
      <c r="AQT183"/>
      <c r="AQU183"/>
      <c r="AQV183"/>
      <c r="AQW183"/>
      <c r="AQX183"/>
      <c r="AQY183"/>
      <c r="AQZ183"/>
      <c r="ARA183"/>
      <c r="ARB183"/>
      <c r="ARC183"/>
      <c r="ARD183"/>
      <c r="ARE183"/>
      <c r="ARF183"/>
      <c r="ARG183"/>
      <c r="ARH183"/>
      <c r="ARI183"/>
      <c r="ARJ183"/>
      <c r="ARK183"/>
      <c r="ARL183"/>
      <c r="ARM183"/>
      <c r="ARN183"/>
      <c r="ARO183"/>
      <c r="ARP183"/>
      <c r="ARQ183"/>
      <c r="ARR183"/>
      <c r="ARS183"/>
      <c r="ART183"/>
      <c r="ARU183"/>
      <c r="ARV183"/>
      <c r="ARW183"/>
      <c r="ARX183"/>
      <c r="ARY183"/>
      <c r="ARZ183"/>
      <c r="ASA183"/>
      <c r="ASB183"/>
      <c r="ASC183"/>
      <c r="ASD183"/>
      <c r="ASE183"/>
      <c r="ASF183"/>
      <c r="ASG183"/>
      <c r="ASH183"/>
      <c r="ASI183"/>
      <c r="ASJ183"/>
      <c r="ASK183"/>
      <c r="ASL183"/>
      <c r="ASM183"/>
      <c r="ASN183"/>
      <c r="ASO183"/>
      <c r="ASP183"/>
      <c r="ASQ183"/>
      <c r="ASR183"/>
      <c r="ASS183"/>
      <c r="AST183"/>
      <c r="ASU183"/>
      <c r="ASV183"/>
      <c r="ASW183"/>
      <c r="ASX183"/>
      <c r="ASY183"/>
      <c r="ASZ183"/>
      <c r="ATA183"/>
      <c r="ATB183"/>
      <c r="ATC183"/>
      <c r="ATD183"/>
      <c r="ATE183"/>
      <c r="ATF183"/>
      <c r="ATG183"/>
      <c r="ATH183"/>
      <c r="ATI183"/>
      <c r="ATJ183"/>
      <c r="ATK183"/>
      <c r="ATL183"/>
      <c r="ATM183"/>
      <c r="ATN183"/>
      <c r="ATO183"/>
      <c r="ATP183"/>
      <c r="ATQ183"/>
      <c r="ATR183"/>
      <c r="ATS183"/>
      <c r="ATT183"/>
      <c r="ATU183"/>
      <c r="ATV183"/>
      <c r="ATW183"/>
      <c r="ATX183"/>
      <c r="ATY183"/>
      <c r="ATZ183"/>
      <c r="AUA183"/>
      <c r="AUB183"/>
      <c r="AUC183"/>
      <c r="AUD183"/>
      <c r="AUE183"/>
      <c r="AUF183"/>
      <c r="AUG183"/>
      <c r="AUH183"/>
      <c r="AUI183"/>
      <c r="AUJ183"/>
      <c r="AUK183"/>
      <c r="AUL183"/>
      <c r="AUM183"/>
      <c r="AUN183"/>
      <c r="AUO183"/>
      <c r="AUP183"/>
      <c r="AUQ183"/>
      <c r="AUR183"/>
      <c r="AUS183"/>
      <c r="AUT183"/>
      <c r="AUU183"/>
      <c r="AUV183"/>
      <c r="AUW183"/>
      <c r="AUX183"/>
      <c r="AUY183"/>
      <c r="AUZ183"/>
      <c r="AVA183"/>
      <c r="AVB183"/>
      <c r="AVC183"/>
      <c r="AVD183"/>
      <c r="AVE183"/>
      <c r="AVF183"/>
      <c r="AVG183"/>
      <c r="AVH183"/>
      <c r="AVI183"/>
      <c r="AVJ183"/>
      <c r="AVK183"/>
      <c r="AVL183"/>
      <c r="AVM183"/>
      <c r="AVN183"/>
      <c r="AVO183"/>
      <c r="AVP183"/>
      <c r="AVQ183"/>
      <c r="AVR183"/>
      <c r="AVS183"/>
      <c r="AVT183"/>
      <c r="AVU183"/>
      <c r="AVV183"/>
      <c r="AVW183"/>
      <c r="AVX183"/>
      <c r="AVY183"/>
      <c r="AVZ183"/>
      <c r="AWA183"/>
      <c r="AWB183"/>
      <c r="AWC183"/>
      <c r="AWD183"/>
      <c r="AWE183"/>
      <c r="AWF183"/>
      <c r="AWG183"/>
      <c r="AWH183"/>
      <c r="AWI183"/>
      <c r="AWJ183"/>
      <c r="AWK183"/>
      <c r="AWL183"/>
      <c r="AWM183"/>
      <c r="AWN183"/>
      <c r="AWO183"/>
      <c r="AWP183"/>
      <c r="AWQ183"/>
      <c r="AWR183"/>
      <c r="AWS183"/>
    </row>
    <row r="184" spans="1:1293" s="62" customFormat="1" ht="13.9" customHeight="1" x14ac:dyDescent="0.2">
      <c r="A184" s="184"/>
      <c r="B184" s="185">
        <v>3241</v>
      </c>
      <c r="C184" s="186"/>
      <c r="D184" s="195" t="s">
        <v>125</v>
      </c>
      <c r="E184" s="188">
        <v>412.77</v>
      </c>
      <c r="F184" s="188">
        <v>0</v>
      </c>
      <c r="G184" s="188">
        <v>0</v>
      </c>
      <c r="H184" s="359">
        <f t="shared" si="26"/>
        <v>0</v>
      </c>
      <c r="I184" s="360">
        <v>0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  <c r="AMK184"/>
      <c r="AML184"/>
      <c r="AMM184"/>
      <c r="AMN184"/>
      <c r="AMO184"/>
      <c r="AMP184"/>
      <c r="AMQ184"/>
      <c r="AMR184"/>
      <c r="AMS184"/>
      <c r="AMT184"/>
      <c r="AMU184"/>
      <c r="AMV184"/>
      <c r="AMW184"/>
      <c r="AMX184"/>
      <c r="AMY184"/>
      <c r="AMZ184"/>
      <c r="ANA184"/>
      <c r="ANB184"/>
      <c r="ANC184"/>
      <c r="AND184"/>
      <c r="ANE184"/>
      <c r="ANF184"/>
      <c r="ANG184"/>
      <c r="ANH184"/>
      <c r="ANI184"/>
      <c r="ANJ184"/>
      <c r="ANK184"/>
      <c r="ANL184"/>
      <c r="ANM184"/>
      <c r="ANN184"/>
      <c r="ANO184"/>
      <c r="ANP184"/>
      <c r="ANQ184"/>
      <c r="ANR184"/>
      <c r="ANS184"/>
      <c r="ANT184"/>
      <c r="ANU184"/>
      <c r="ANV184"/>
      <c r="ANW184"/>
      <c r="ANX184"/>
      <c r="ANY184"/>
      <c r="ANZ184"/>
      <c r="AOA184"/>
      <c r="AOB184"/>
      <c r="AOC184"/>
      <c r="AOD184"/>
      <c r="AOE184"/>
      <c r="AOF184"/>
      <c r="AOG184"/>
      <c r="AOH184"/>
      <c r="AOI184"/>
      <c r="AOJ184"/>
      <c r="AOK184"/>
      <c r="AOL184"/>
      <c r="AOM184"/>
      <c r="AON184"/>
      <c r="AOO184"/>
      <c r="AOP184"/>
      <c r="AOQ184"/>
      <c r="AOR184"/>
      <c r="AOS184"/>
      <c r="AOT184"/>
      <c r="AOU184"/>
      <c r="AOV184"/>
      <c r="AOW184"/>
      <c r="AOX184"/>
      <c r="AOY184"/>
      <c r="AOZ184"/>
      <c r="APA184"/>
      <c r="APB184"/>
      <c r="APC184"/>
      <c r="APD184"/>
      <c r="APE184"/>
      <c r="APF184"/>
      <c r="APG184"/>
      <c r="APH184"/>
      <c r="API184"/>
      <c r="APJ184"/>
      <c r="APK184"/>
      <c r="APL184"/>
      <c r="APM184"/>
      <c r="APN184"/>
      <c r="APO184"/>
      <c r="APP184"/>
      <c r="APQ184"/>
      <c r="APR184"/>
      <c r="APS184"/>
      <c r="APT184"/>
      <c r="APU184"/>
      <c r="APV184"/>
      <c r="APW184"/>
      <c r="APX184"/>
      <c r="APY184"/>
      <c r="APZ184"/>
      <c r="AQA184"/>
      <c r="AQB184"/>
      <c r="AQC184"/>
      <c r="AQD184"/>
      <c r="AQE184"/>
      <c r="AQF184"/>
      <c r="AQG184"/>
      <c r="AQH184"/>
      <c r="AQI184"/>
      <c r="AQJ184"/>
      <c r="AQK184"/>
      <c r="AQL184"/>
      <c r="AQM184"/>
      <c r="AQN184"/>
      <c r="AQO184"/>
      <c r="AQP184"/>
      <c r="AQQ184"/>
      <c r="AQR184"/>
      <c r="AQS184"/>
      <c r="AQT184"/>
      <c r="AQU184"/>
      <c r="AQV184"/>
      <c r="AQW184"/>
      <c r="AQX184"/>
      <c r="AQY184"/>
      <c r="AQZ184"/>
      <c r="ARA184"/>
      <c r="ARB184"/>
      <c r="ARC184"/>
      <c r="ARD184"/>
      <c r="ARE184"/>
      <c r="ARF184"/>
      <c r="ARG184"/>
      <c r="ARH184"/>
      <c r="ARI184"/>
      <c r="ARJ184"/>
      <c r="ARK184"/>
      <c r="ARL184"/>
      <c r="ARM184"/>
      <c r="ARN184"/>
      <c r="ARO184"/>
      <c r="ARP184"/>
      <c r="ARQ184"/>
      <c r="ARR184"/>
      <c r="ARS184"/>
      <c r="ART184"/>
      <c r="ARU184"/>
      <c r="ARV184"/>
      <c r="ARW184"/>
      <c r="ARX184"/>
      <c r="ARY184"/>
      <c r="ARZ184"/>
      <c r="ASA184"/>
      <c r="ASB184"/>
      <c r="ASC184"/>
      <c r="ASD184"/>
      <c r="ASE184"/>
      <c r="ASF184"/>
      <c r="ASG184"/>
      <c r="ASH184"/>
      <c r="ASI184"/>
      <c r="ASJ184"/>
      <c r="ASK184"/>
      <c r="ASL184"/>
      <c r="ASM184"/>
      <c r="ASN184"/>
      <c r="ASO184"/>
      <c r="ASP184"/>
      <c r="ASQ184"/>
      <c r="ASR184"/>
      <c r="ASS184"/>
      <c r="AST184"/>
      <c r="ASU184"/>
      <c r="ASV184"/>
      <c r="ASW184"/>
      <c r="ASX184"/>
      <c r="ASY184"/>
      <c r="ASZ184"/>
      <c r="ATA184"/>
      <c r="ATB184"/>
      <c r="ATC184"/>
      <c r="ATD184"/>
      <c r="ATE184"/>
      <c r="ATF184"/>
      <c r="ATG184"/>
      <c r="ATH184"/>
      <c r="ATI184"/>
      <c r="ATJ184"/>
      <c r="ATK184"/>
      <c r="ATL184"/>
      <c r="ATM184"/>
      <c r="ATN184"/>
      <c r="ATO184"/>
      <c r="ATP184"/>
      <c r="ATQ184"/>
      <c r="ATR184"/>
      <c r="ATS184"/>
      <c r="ATT184"/>
      <c r="ATU184"/>
      <c r="ATV184"/>
      <c r="ATW184"/>
      <c r="ATX184"/>
      <c r="ATY184"/>
      <c r="ATZ184"/>
      <c r="AUA184"/>
      <c r="AUB184"/>
      <c r="AUC184"/>
      <c r="AUD184"/>
      <c r="AUE184"/>
      <c r="AUF184"/>
      <c r="AUG184"/>
      <c r="AUH184"/>
      <c r="AUI184"/>
      <c r="AUJ184"/>
      <c r="AUK184"/>
      <c r="AUL184"/>
      <c r="AUM184"/>
      <c r="AUN184"/>
      <c r="AUO184"/>
      <c r="AUP184"/>
      <c r="AUQ184"/>
      <c r="AUR184"/>
      <c r="AUS184"/>
      <c r="AUT184"/>
      <c r="AUU184"/>
      <c r="AUV184"/>
      <c r="AUW184"/>
      <c r="AUX184"/>
      <c r="AUY184"/>
      <c r="AUZ184"/>
      <c r="AVA184"/>
      <c r="AVB184"/>
      <c r="AVC184"/>
      <c r="AVD184"/>
      <c r="AVE184"/>
      <c r="AVF184"/>
      <c r="AVG184"/>
      <c r="AVH184"/>
      <c r="AVI184"/>
      <c r="AVJ184"/>
      <c r="AVK184"/>
      <c r="AVL184"/>
      <c r="AVM184"/>
      <c r="AVN184"/>
      <c r="AVO184"/>
      <c r="AVP184"/>
      <c r="AVQ184"/>
      <c r="AVR184"/>
      <c r="AVS184"/>
      <c r="AVT184"/>
      <c r="AVU184"/>
      <c r="AVV184"/>
      <c r="AVW184"/>
      <c r="AVX184"/>
      <c r="AVY184"/>
      <c r="AVZ184"/>
      <c r="AWA184"/>
      <c r="AWB184"/>
      <c r="AWC184"/>
      <c r="AWD184"/>
      <c r="AWE184"/>
      <c r="AWF184"/>
      <c r="AWG184"/>
      <c r="AWH184"/>
      <c r="AWI184"/>
      <c r="AWJ184"/>
      <c r="AWK184"/>
      <c r="AWL184"/>
      <c r="AWM184"/>
      <c r="AWN184"/>
      <c r="AWO184"/>
      <c r="AWP184"/>
      <c r="AWQ184"/>
      <c r="AWR184"/>
      <c r="AWS184"/>
    </row>
    <row r="185" spans="1:1293" s="62" customFormat="1" ht="13.9" customHeight="1" x14ac:dyDescent="0.2">
      <c r="A185" s="184"/>
      <c r="B185" s="193">
        <v>329</v>
      </c>
      <c r="C185" s="186"/>
      <c r="D185" s="191" t="s">
        <v>74</v>
      </c>
      <c r="E185" s="189">
        <f>E186</f>
        <v>498.87</v>
      </c>
      <c r="F185" s="208">
        <v>0</v>
      </c>
      <c r="G185" s="208">
        <f>G186</f>
        <v>0</v>
      </c>
      <c r="H185" s="310">
        <f t="shared" si="26"/>
        <v>0</v>
      </c>
      <c r="I185" s="320">
        <v>0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  <c r="AMK185"/>
      <c r="AML185"/>
      <c r="AMM185"/>
      <c r="AMN185"/>
      <c r="AMO185"/>
      <c r="AMP185"/>
      <c r="AMQ185"/>
      <c r="AMR185"/>
      <c r="AMS185"/>
      <c r="AMT185"/>
      <c r="AMU185"/>
      <c r="AMV185"/>
      <c r="AMW185"/>
      <c r="AMX185"/>
      <c r="AMY185"/>
      <c r="AMZ185"/>
      <c r="ANA185"/>
      <c r="ANB185"/>
      <c r="ANC185"/>
      <c r="AND185"/>
      <c r="ANE185"/>
      <c r="ANF185"/>
      <c r="ANG185"/>
      <c r="ANH185"/>
      <c r="ANI185"/>
      <c r="ANJ185"/>
      <c r="ANK185"/>
      <c r="ANL185"/>
      <c r="ANM185"/>
      <c r="ANN185"/>
      <c r="ANO185"/>
      <c r="ANP185"/>
      <c r="ANQ185"/>
      <c r="ANR185"/>
      <c r="ANS185"/>
      <c r="ANT185"/>
      <c r="ANU185"/>
      <c r="ANV185"/>
      <c r="ANW185"/>
      <c r="ANX185"/>
      <c r="ANY185"/>
      <c r="ANZ185"/>
      <c r="AOA185"/>
      <c r="AOB185"/>
      <c r="AOC185"/>
      <c r="AOD185"/>
      <c r="AOE185"/>
      <c r="AOF185"/>
      <c r="AOG185"/>
      <c r="AOH185"/>
      <c r="AOI185"/>
      <c r="AOJ185"/>
      <c r="AOK185"/>
      <c r="AOL185"/>
      <c r="AOM185"/>
      <c r="AON185"/>
      <c r="AOO185"/>
      <c r="AOP185"/>
      <c r="AOQ185"/>
      <c r="AOR185"/>
      <c r="AOS185"/>
      <c r="AOT185"/>
      <c r="AOU185"/>
      <c r="AOV185"/>
      <c r="AOW185"/>
      <c r="AOX185"/>
      <c r="AOY185"/>
      <c r="AOZ185"/>
      <c r="APA185"/>
      <c r="APB185"/>
      <c r="APC185"/>
      <c r="APD185"/>
      <c r="APE185"/>
      <c r="APF185"/>
      <c r="APG185"/>
      <c r="APH185"/>
      <c r="API185"/>
      <c r="APJ185"/>
      <c r="APK185"/>
      <c r="APL185"/>
      <c r="APM185"/>
      <c r="APN185"/>
      <c r="APO185"/>
      <c r="APP185"/>
      <c r="APQ185"/>
      <c r="APR185"/>
      <c r="APS185"/>
      <c r="APT185"/>
      <c r="APU185"/>
      <c r="APV185"/>
      <c r="APW185"/>
      <c r="APX185"/>
      <c r="APY185"/>
      <c r="APZ185"/>
      <c r="AQA185"/>
      <c r="AQB185"/>
      <c r="AQC185"/>
      <c r="AQD185"/>
      <c r="AQE185"/>
      <c r="AQF185"/>
      <c r="AQG185"/>
      <c r="AQH185"/>
      <c r="AQI185"/>
      <c r="AQJ185"/>
      <c r="AQK185"/>
      <c r="AQL185"/>
      <c r="AQM185"/>
      <c r="AQN185"/>
      <c r="AQO185"/>
      <c r="AQP185"/>
      <c r="AQQ185"/>
      <c r="AQR185"/>
      <c r="AQS185"/>
      <c r="AQT185"/>
      <c r="AQU185"/>
      <c r="AQV185"/>
      <c r="AQW185"/>
      <c r="AQX185"/>
      <c r="AQY185"/>
      <c r="AQZ185"/>
      <c r="ARA185"/>
      <c r="ARB185"/>
      <c r="ARC185"/>
      <c r="ARD185"/>
      <c r="ARE185"/>
      <c r="ARF185"/>
      <c r="ARG185"/>
      <c r="ARH185"/>
      <c r="ARI185"/>
      <c r="ARJ185"/>
      <c r="ARK185"/>
      <c r="ARL185"/>
      <c r="ARM185"/>
      <c r="ARN185"/>
      <c r="ARO185"/>
      <c r="ARP185"/>
      <c r="ARQ185"/>
      <c r="ARR185"/>
      <c r="ARS185"/>
      <c r="ART185"/>
      <c r="ARU185"/>
      <c r="ARV185"/>
      <c r="ARW185"/>
      <c r="ARX185"/>
      <c r="ARY185"/>
      <c r="ARZ185"/>
      <c r="ASA185"/>
      <c r="ASB185"/>
      <c r="ASC185"/>
      <c r="ASD185"/>
      <c r="ASE185"/>
      <c r="ASF185"/>
      <c r="ASG185"/>
      <c r="ASH185"/>
      <c r="ASI185"/>
      <c r="ASJ185"/>
      <c r="ASK185"/>
      <c r="ASL185"/>
      <c r="ASM185"/>
      <c r="ASN185"/>
      <c r="ASO185"/>
      <c r="ASP185"/>
      <c r="ASQ185"/>
      <c r="ASR185"/>
      <c r="ASS185"/>
      <c r="AST185"/>
      <c r="ASU185"/>
      <c r="ASV185"/>
      <c r="ASW185"/>
      <c r="ASX185"/>
      <c r="ASY185"/>
      <c r="ASZ185"/>
      <c r="ATA185"/>
      <c r="ATB185"/>
      <c r="ATC185"/>
      <c r="ATD185"/>
      <c r="ATE185"/>
      <c r="ATF185"/>
      <c r="ATG185"/>
      <c r="ATH185"/>
      <c r="ATI185"/>
      <c r="ATJ185"/>
      <c r="ATK185"/>
      <c r="ATL185"/>
      <c r="ATM185"/>
      <c r="ATN185"/>
      <c r="ATO185"/>
      <c r="ATP185"/>
      <c r="ATQ185"/>
      <c r="ATR185"/>
      <c r="ATS185"/>
      <c r="ATT185"/>
      <c r="ATU185"/>
      <c r="ATV185"/>
      <c r="ATW185"/>
      <c r="ATX185"/>
      <c r="ATY185"/>
      <c r="ATZ185"/>
      <c r="AUA185"/>
      <c r="AUB185"/>
      <c r="AUC185"/>
      <c r="AUD185"/>
      <c r="AUE185"/>
      <c r="AUF185"/>
      <c r="AUG185"/>
      <c r="AUH185"/>
      <c r="AUI185"/>
      <c r="AUJ185"/>
      <c r="AUK185"/>
      <c r="AUL185"/>
      <c r="AUM185"/>
      <c r="AUN185"/>
      <c r="AUO185"/>
      <c r="AUP185"/>
      <c r="AUQ185"/>
      <c r="AUR185"/>
      <c r="AUS185"/>
      <c r="AUT185"/>
      <c r="AUU185"/>
      <c r="AUV185"/>
      <c r="AUW185"/>
      <c r="AUX185"/>
      <c r="AUY185"/>
      <c r="AUZ185"/>
      <c r="AVA185"/>
      <c r="AVB185"/>
      <c r="AVC185"/>
      <c r="AVD185"/>
      <c r="AVE185"/>
      <c r="AVF185"/>
      <c r="AVG185"/>
      <c r="AVH185"/>
      <c r="AVI185"/>
      <c r="AVJ185"/>
      <c r="AVK185"/>
      <c r="AVL185"/>
      <c r="AVM185"/>
      <c r="AVN185"/>
      <c r="AVO185"/>
      <c r="AVP185"/>
      <c r="AVQ185"/>
      <c r="AVR185"/>
      <c r="AVS185"/>
      <c r="AVT185"/>
      <c r="AVU185"/>
      <c r="AVV185"/>
      <c r="AVW185"/>
      <c r="AVX185"/>
      <c r="AVY185"/>
      <c r="AVZ185"/>
      <c r="AWA185"/>
      <c r="AWB185"/>
      <c r="AWC185"/>
      <c r="AWD185"/>
      <c r="AWE185"/>
      <c r="AWF185"/>
      <c r="AWG185"/>
      <c r="AWH185"/>
      <c r="AWI185"/>
      <c r="AWJ185"/>
      <c r="AWK185"/>
      <c r="AWL185"/>
      <c r="AWM185"/>
      <c r="AWN185"/>
      <c r="AWO185"/>
      <c r="AWP185"/>
      <c r="AWQ185"/>
      <c r="AWR185"/>
      <c r="AWS185"/>
    </row>
    <row r="186" spans="1:1293" s="62" customFormat="1" ht="13.9" customHeight="1" x14ac:dyDescent="0.2">
      <c r="A186" s="184"/>
      <c r="B186" s="185" t="s">
        <v>119</v>
      </c>
      <c r="C186" s="186"/>
      <c r="D186" s="195" t="s">
        <v>120</v>
      </c>
      <c r="E186" s="188">
        <v>498.87</v>
      </c>
      <c r="F186" s="188">
        <v>0</v>
      </c>
      <c r="G186" s="188">
        <v>0</v>
      </c>
      <c r="H186" s="359">
        <f t="shared" si="26"/>
        <v>0</v>
      </c>
      <c r="I186" s="360">
        <v>0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  <c r="AMK186"/>
      <c r="AML186"/>
      <c r="AMM186"/>
      <c r="AMN186"/>
      <c r="AMO186"/>
      <c r="AMP186"/>
      <c r="AMQ186"/>
      <c r="AMR186"/>
      <c r="AMS186"/>
      <c r="AMT186"/>
      <c r="AMU186"/>
      <c r="AMV186"/>
      <c r="AMW186"/>
      <c r="AMX186"/>
      <c r="AMY186"/>
      <c r="AMZ186"/>
      <c r="ANA186"/>
      <c r="ANB186"/>
      <c r="ANC186"/>
      <c r="AND186"/>
      <c r="ANE186"/>
      <c r="ANF186"/>
      <c r="ANG186"/>
      <c r="ANH186"/>
      <c r="ANI186"/>
      <c r="ANJ186"/>
      <c r="ANK186"/>
      <c r="ANL186"/>
      <c r="ANM186"/>
      <c r="ANN186"/>
      <c r="ANO186"/>
      <c r="ANP186"/>
      <c r="ANQ186"/>
      <c r="ANR186"/>
      <c r="ANS186"/>
      <c r="ANT186"/>
      <c r="ANU186"/>
      <c r="ANV186"/>
      <c r="ANW186"/>
      <c r="ANX186"/>
      <c r="ANY186"/>
      <c r="ANZ186"/>
      <c r="AOA186"/>
      <c r="AOB186"/>
      <c r="AOC186"/>
      <c r="AOD186"/>
      <c r="AOE186"/>
      <c r="AOF186"/>
      <c r="AOG186"/>
      <c r="AOH186"/>
      <c r="AOI186"/>
      <c r="AOJ186"/>
      <c r="AOK186"/>
      <c r="AOL186"/>
      <c r="AOM186"/>
      <c r="AON186"/>
      <c r="AOO186"/>
      <c r="AOP186"/>
      <c r="AOQ186"/>
      <c r="AOR186"/>
      <c r="AOS186"/>
      <c r="AOT186"/>
      <c r="AOU186"/>
      <c r="AOV186"/>
      <c r="AOW186"/>
      <c r="AOX186"/>
      <c r="AOY186"/>
      <c r="AOZ186"/>
      <c r="APA186"/>
      <c r="APB186"/>
      <c r="APC186"/>
      <c r="APD186"/>
      <c r="APE186"/>
      <c r="APF186"/>
      <c r="APG186"/>
      <c r="APH186"/>
      <c r="API186"/>
      <c r="APJ186"/>
      <c r="APK186"/>
      <c r="APL186"/>
      <c r="APM186"/>
      <c r="APN186"/>
      <c r="APO186"/>
      <c r="APP186"/>
      <c r="APQ186"/>
      <c r="APR186"/>
      <c r="APS186"/>
      <c r="APT186"/>
      <c r="APU186"/>
      <c r="APV186"/>
      <c r="APW186"/>
      <c r="APX186"/>
      <c r="APY186"/>
      <c r="APZ186"/>
      <c r="AQA186"/>
      <c r="AQB186"/>
      <c r="AQC186"/>
      <c r="AQD186"/>
      <c r="AQE186"/>
      <c r="AQF186"/>
      <c r="AQG186"/>
      <c r="AQH186"/>
      <c r="AQI186"/>
      <c r="AQJ186"/>
      <c r="AQK186"/>
      <c r="AQL186"/>
      <c r="AQM186"/>
      <c r="AQN186"/>
      <c r="AQO186"/>
      <c r="AQP186"/>
      <c r="AQQ186"/>
      <c r="AQR186"/>
      <c r="AQS186"/>
      <c r="AQT186"/>
      <c r="AQU186"/>
      <c r="AQV186"/>
      <c r="AQW186"/>
      <c r="AQX186"/>
      <c r="AQY186"/>
      <c r="AQZ186"/>
      <c r="ARA186"/>
      <c r="ARB186"/>
      <c r="ARC186"/>
      <c r="ARD186"/>
      <c r="ARE186"/>
      <c r="ARF186"/>
      <c r="ARG186"/>
      <c r="ARH186"/>
      <c r="ARI186"/>
      <c r="ARJ186"/>
      <c r="ARK186"/>
      <c r="ARL186"/>
      <c r="ARM186"/>
      <c r="ARN186"/>
      <c r="ARO186"/>
      <c r="ARP186"/>
      <c r="ARQ186"/>
      <c r="ARR186"/>
      <c r="ARS186"/>
      <c r="ART186"/>
      <c r="ARU186"/>
      <c r="ARV186"/>
      <c r="ARW186"/>
      <c r="ARX186"/>
      <c r="ARY186"/>
      <c r="ARZ186"/>
      <c r="ASA186"/>
      <c r="ASB186"/>
      <c r="ASC186"/>
      <c r="ASD186"/>
      <c r="ASE186"/>
      <c r="ASF186"/>
      <c r="ASG186"/>
      <c r="ASH186"/>
      <c r="ASI186"/>
      <c r="ASJ186"/>
      <c r="ASK186"/>
      <c r="ASL186"/>
      <c r="ASM186"/>
      <c r="ASN186"/>
      <c r="ASO186"/>
      <c r="ASP186"/>
      <c r="ASQ186"/>
      <c r="ASR186"/>
      <c r="ASS186"/>
      <c r="AST186"/>
      <c r="ASU186"/>
      <c r="ASV186"/>
      <c r="ASW186"/>
      <c r="ASX186"/>
      <c r="ASY186"/>
      <c r="ASZ186"/>
      <c r="ATA186"/>
      <c r="ATB186"/>
      <c r="ATC186"/>
      <c r="ATD186"/>
      <c r="ATE186"/>
      <c r="ATF186"/>
      <c r="ATG186"/>
      <c r="ATH186"/>
      <c r="ATI186"/>
      <c r="ATJ186"/>
      <c r="ATK186"/>
      <c r="ATL186"/>
      <c r="ATM186"/>
      <c r="ATN186"/>
      <c r="ATO186"/>
      <c r="ATP186"/>
      <c r="ATQ186"/>
      <c r="ATR186"/>
      <c r="ATS186"/>
      <c r="ATT186"/>
      <c r="ATU186"/>
      <c r="ATV186"/>
      <c r="ATW186"/>
      <c r="ATX186"/>
      <c r="ATY186"/>
      <c r="ATZ186"/>
      <c r="AUA186"/>
      <c r="AUB186"/>
      <c r="AUC186"/>
      <c r="AUD186"/>
      <c r="AUE186"/>
      <c r="AUF186"/>
      <c r="AUG186"/>
      <c r="AUH186"/>
      <c r="AUI186"/>
      <c r="AUJ186"/>
      <c r="AUK186"/>
      <c r="AUL186"/>
      <c r="AUM186"/>
      <c r="AUN186"/>
      <c r="AUO186"/>
      <c r="AUP186"/>
      <c r="AUQ186"/>
      <c r="AUR186"/>
      <c r="AUS186"/>
      <c r="AUT186"/>
      <c r="AUU186"/>
      <c r="AUV186"/>
      <c r="AUW186"/>
      <c r="AUX186"/>
      <c r="AUY186"/>
      <c r="AUZ186"/>
      <c r="AVA186"/>
      <c r="AVB186"/>
      <c r="AVC186"/>
      <c r="AVD186"/>
      <c r="AVE186"/>
      <c r="AVF186"/>
      <c r="AVG186"/>
      <c r="AVH186"/>
      <c r="AVI186"/>
      <c r="AVJ186"/>
      <c r="AVK186"/>
      <c r="AVL186"/>
      <c r="AVM186"/>
      <c r="AVN186"/>
      <c r="AVO186"/>
      <c r="AVP186"/>
      <c r="AVQ186"/>
      <c r="AVR186"/>
      <c r="AVS186"/>
      <c r="AVT186"/>
      <c r="AVU186"/>
      <c r="AVV186"/>
      <c r="AVW186"/>
      <c r="AVX186"/>
      <c r="AVY186"/>
      <c r="AVZ186"/>
      <c r="AWA186"/>
      <c r="AWB186"/>
      <c r="AWC186"/>
      <c r="AWD186"/>
      <c r="AWE186"/>
      <c r="AWF186"/>
      <c r="AWG186"/>
      <c r="AWH186"/>
      <c r="AWI186"/>
      <c r="AWJ186"/>
      <c r="AWK186"/>
      <c r="AWL186"/>
      <c r="AWM186"/>
      <c r="AWN186"/>
      <c r="AWO186"/>
      <c r="AWP186"/>
      <c r="AWQ186"/>
      <c r="AWR186"/>
      <c r="AWS186"/>
    </row>
    <row r="187" spans="1:1293" s="62" customFormat="1" ht="13.9" customHeight="1" x14ac:dyDescent="0.2">
      <c r="A187" s="317"/>
      <c r="B187" s="318" t="s">
        <v>220</v>
      </c>
      <c r="C187" s="319"/>
      <c r="D187" s="307" t="s">
        <v>18</v>
      </c>
      <c r="E187" s="309">
        <f>E188</f>
        <v>158.22</v>
      </c>
      <c r="F187" s="309">
        <f>F188</f>
        <v>0</v>
      </c>
      <c r="G187" s="309">
        <f>G189</f>
        <v>0</v>
      </c>
      <c r="H187" s="310">
        <f t="shared" si="26"/>
        <v>0</v>
      </c>
      <c r="I187" s="320">
        <v>0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  <c r="AMK187"/>
      <c r="AML187"/>
      <c r="AMM187"/>
      <c r="AMN187"/>
      <c r="AMO187"/>
      <c r="AMP187"/>
      <c r="AMQ187"/>
      <c r="AMR187"/>
      <c r="AMS187"/>
      <c r="AMT187"/>
      <c r="AMU187"/>
      <c r="AMV187"/>
      <c r="AMW187"/>
      <c r="AMX187"/>
      <c r="AMY187"/>
      <c r="AMZ187"/>
      <c r="ANA187"/>
      <c r="ANB187"/>
      <c r="ANC187"/>
      <c r="AND187"/>
      <c r="ANE187"/>
      <c r="ANF187"/>
      <c r="ANG187"/>
      <c r="ANH187"/>
      <c r="ANI187"/>
      <c r="ANJ187"/>
      <c r="ANK187"/>
      <c r="ANL187"/>
      <c r="ANM187"/>
      <c r="ANN187"/>
      <c r="ANO187"/>
      <c r="ANP187"/>
      <c r="ANQ187"/>
      <c r="ANR187"/>
      <c r="ANS187"/>
      <c r="ANT187"/>
      <c r="ANU187"/>
      <c r="ANV187"/>
      <c r="ANW187"/>
      <c r="ANX187"/>
      <c r="ANY187"/>
      <c r="ANZ187"/>
      <c r="AOA187"/>
      <c r="AOB187"/>
      <c r="AOC187"/>
      <c r="AOD187"/>
      <c r="AOE187"/>
      <c r="AOF187"/>
      <c r="AOG187"/>
      <c r="AOH187"/>
      <c r="AOI187"/>
      <c r="AOJ187"/>
      <c r="AOK187"/>
      <c r="AOL187"/>
      <c r="AOM187"/>
      <c r="AON187"/>
      <c r="AOO187"/>
      <c r="AOP187"/>
      <c r="AOQ187"/>
      <c r="AOR187"/>
      <c r="AOS187"/>
      <c r="AOT187"/>
      <c r="AOU187"/>
      <c r="AOV187"/>
      <c r="AOW187"/>
      <c r="AOX187"/>
      <c r="AOY187"/>
      <c r="AOZ187"/>
      <c r="APA187"/>
      <c r="APB187"/>
      <c r="APC187"/>
      <c r="APD187"/>
      <c r="APE187"/>
      <c r="APF187"/>
      <c r="APG187"/>
      <c r="APH187"/>
      <c r="API187"/>
      <c r="APJ187"/>
      <c r="APK187"/>
      <c r="APL187"/>
      <c r="APM187"/>
      <c r="APN187"/>
      <c r="APO187"/>
      <c r="APP187"/>
      <c r="APQ187"/>
      <c r="APR187"/>
      <c r="APS187"/>
      <c r="APT187"/>
      <c r="APU187"/>
      <c r="APV187"/>
      <c r="APW187"/>
      <c r="APX187"/>
      <c r="APY187"/>
      <c r="APZ187"/>
      <c r="AQA187"/>
      <c r="AQB187"/>
      <c r="AQC187"/>
      <c r="AQD187"/>
      <c r="AQE187"/>
      <c r="AQF187"/>
      <c r="AQG187"/>
      <c r="AQH187"/>
      <c r="AQI187"/>
      <c r="AQJ187"/>
      <c r="AQK187"/>
      <c r="AQL187"/>
      <c r="AQM187"/>
      <c r="AQN187"/>
      <c r="AQO187"/>
      <c r="AQP187"/>
      <c r="AQQ187"/>
      <c r="AQR187"/>
      <c r="AQS187"/>
      <c r="AQT187"/>
      <c r="AQU187"/>
      <c r="AQV187"/>
      <c r="AQW187"/>
      <c r="AQX187"/>
      <c r="AQY187"/>
      <c r="AQZ187"/>
      <c r="ARA187"/>
      <c r="ARB187"/>
      <c r="ARC187"/>
      <c r="ARD187"/>
      <c r="ARE187"/>
      <c r="ARF187"/>
      <c r="ARG187"/>
      <c r="ARH187"/>
      <c r="ARI187"/>
      <c r="ARJ187"/>
      <c r="ARK187"/>
      <c r="ARL187"/>
      <c r="ARM187"/>
      <c r="ARN187"/>
      <c r="ARO187"/>
      <c r="ARP187"/>
      <c r="ARQ187"/>
      <c r="ARR187"/>
      <c r="ARS187"/>
      <c r="ART187"/>
      <c r="ARU187"/>
      <c r="ARV187"/>
      <c r="ARW187"/>
      <c r="ARX187"/>
      <c r="ARY187"/>
      <c r="ARZ187"/>
      <c r="ASA187"/>
      <c r="ASB187"/>
      <c r="ASC187"/>
      <c r="ASD187"/>
      <c r="ASE187"/>
      <c r="ASF187"/>
      <c r="ASG187"/>
      <c r="ASH187"/>
      <c r="ASI187"/>
      <c r="ASJ187"/>
      <c r="ASK187"/>
      <c r="ASL187"/>
      <c r="ASM187"/>
      <c r="ASN187"/>
      <c r="ASO187"/>
      <c r="ASP187"/>
      <c r="ASQ187"/>
      <c r="ASR187"/>
      <c r="ASS187"/>
      <c r="AST187"/>
      <c r="ASU187"/>
      <c r="ASV187"/>
      <c r="ASW187"/>
      <c r="ASX187"/>
      <c r="ASY187"/>
      <c r="ASZ187"/>
      <c r="ATA187"/>
      <c r="ATB187"/>
      <c r="ATC187"/>
      <c r="ATD187"/>
      <c r="ATE187"/>
      <c r="ATF187"/>
      <c r="ATG187"/>
      <c r="ATH187"/>
      <c r="ATI187"/>
      <c r="ATJ187"/>
      <c r="ATK187"/>
      <c r="ATL187"/>
      <c r="ATM187"/>
      <c r="ATN187"/>
      <c r="ATO187"/>
      <c r="ATP187"/>
      <c r="ATQ187"/>
      <c r="ATR187"/>
      <c r="ATS187"/>
      <c r="ATT187"/>
      <c r="ATU187"/>
      <c r="ATV187"/>
      <c r="ATW187"/>
      <c r="ATX187"/>
      <c r="ATY187"/>
      <c r="ATZ187"/>
      <c r="AUA187"/>
      <c r="AUB187"/>
      <c r="AUC187"/>
      <c r="AUD187"/>
      <c r="AUE187"/>
      <c r="AUF187"/>
      <c r="AUG187"/>
      <c r="AUH187"/>
      <c r="AUI187"/>
      <c r="AUJ187"/>
      <c r="AUK187"/>
      <c r="AUL187"/>
      <c r="AUM187"/>
      <c r="AUN187"/>
      <c r="AUO187"/>
      <c r="AUP187"/>
      <c r="AUQ187"/>
      <c r="AUR187"/>
      <c r="AUS187"/>
      <c r="AUT187"/>
      <c r="AUU187"/>
      <c r="AUV187"/>
      <c r="AUW187"/>
      <c r="AUX187"/>
      <c r="AUY187"/>
      <c r="AUZ187"/>
      <c r="AVA187"/>
      <c r="AVB187"/>
      <c r="AVC187"/>
      <c r="AVD187"/>
      <c r="AVE187"/>
      <c r="AVF187"/>
      <c r="AVG187"/>
      <c r="AVH187"/>
      <c r="AVI187"/>
      <c r="AVJ187"/>
      <c r="AVK187"/>
      <c r="AVL187"/>
      <c r="AVM187"/>
      <c r="AVN187"/>
      <c r="AVO187"/>
      <c r="AVP187"/>
      <c r="AVQ187"/>
      <c r="AVR187"/>
      <c r="AVS187"/>
      <c r="AVT187"/>
      <c r="AVU187"/>
      <c r="AVV187"/>
      <c r="AVW187"/>
      <c r="AVX187"/>
      <c r="AVY187"/>
      <c r="AVZ187"/>
      <c r="AWA187"/>
      <c r="AWB187"/>
      <c r="AWC187"/>
      <c r="AWD187"/>
      <c r="AWE187"/>
      <c r="AWF187"/>
      <c r="AWG187"/>
      <c r="AWH187"/>
      <c r="AWI187"/>
      <c r="AWJ187"/>
      <c r="AWK187"/>
      <c r="AWL187"/>
      <c r="AWM187"/>
      <c r="AWN187"/>
      <c r="AWO187"/>
      <c r="AWP187"/>
      <c r="AWQ187"/>
      <c r="AWR187"/>
      <c r="AWS187"/>
    </row>
    <row r="188" spans="1:1293" s="62" customFormat="1" ht="13.9" customHeight="1" x14ac:dyDescent="0.2">
      <c r="A188" s="184"/>
      <c r="B188" s="193">
        <v>343</v>
      </c>
      <c r="C188" s="186"/>
      <c r="D188" s="191" t="s">
        <v>75</v>
      </c>
      <c r="E188" s="189">
        <f>E190</f>
        <v>158.22</v>
      </c>
      <c r="F188" s="208">
        <v>0</v>
      </c>
      <c r="G188" s="208">
        <f>G189+G190</f>
        <v>0</v>
      </c>
      <c r="H188" s="310">
        <f t="shared" si="26"/>
        <v>0</v>
      </c>
      <c r="I188" s="320">
        <v>0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  <c r="AMK188"/>
      <c r="AML188"/>
      <c r="AMM188"/>
      <c r="AMN188"/>
      <c r="AMO188"/>
      <c r="AMP188"/>
      <c r="AMQ188"/>
      <c r="AMR188"/>
      <c r="AMS188"/>
      <c r="AMT188"/>
      <c r="AMU188"/>
      <c r="AMV188"/>
      <c r="AMW188"/>
      <c r="AMX188"/>
      <c r="AMY188"/>
      <c r="AMZ188"/>
      <c r="ANA188"/>
      <c r="ANB188"/>
      <c r="ANC188"/>
      <c r="AND188"/>
      <c r="ANE188"/>
      <c r="ANF188"/>
      <c r="ANG188"/>
      <c r="ANH188"/>
      <c r="ANI188"/>
      <c r="ANJ188"/>
      <c r="ANK188"/>
      <c r="ANL188"/>
      <c r="ANM188"/>
      <c r="ANN188"/>
      <c r="ANO188"/>
      <c r="ANP188"/>
      <c r="ANQ188"/>
      <c r="ANR188"/>
      <c r="ANS188"/>
      <c r="ANT188"/>
      <c r="ANU188"/>
      <c r="ANV188"/>
      <c r="ANW188"/>
      <c r="ANX188"/>
      <c r="ANY188"/>
      <c r="ANZ188"/>
      <c r="AOA188"/>
      <c r="AOB188"/>
      <c r="AOC188"/>
      <c r="AOD188"/>
      <c r="AOE188"/>
      <c r="AOF188"/>
      <c r="AOG188"/>
      <c r="AOH188"/>
      <c r="AOI188"/>
      <c r="AOJ188"/>
      <c r="AOK188"/>
      <c r="AOL188"/>
      <c r="AOM188"/>
      <c r="AON188"/>
      <c r="AOO188"/>
      <c r="AOP188"/>
      <c r="AOQ188"/>
      <c r="AOR188"/>
      <c r="AOS188"/>
      <c r="AOT188"/>
      <c r="AOU188"/>
      <c r="AOV188"/>
      <c r="AOW188"/>
      <c r="AOX188"/>
      <c r="AOY188"/>
      <c r="AOZ188"/>
      <c r="APA188"/>
      <c r="APB188"/>
      <c r="APC188"/>
      <c r="APD188"/>
      <c r="APE188"/>
      <c r="APF188"/>
      <c r="APG188"/>
      <c r="APH188"/>
      <c r="API188"/>
      <c r="APJ188"/>
      <c r="APK188"/>
      <c r="APL188"/>
      <c r="APM188"/>
      <c r="APN188"/>
      <c r="APO188"/>
      <c r="APP188"/>
      <c r="APQ188"/>
      <c r="APR188"/>
      <c r="APS188"/>
      <c r="APT188"/>
      <c r="APU188"/>
      <c r="APV188"/>
      <c r="APW188"/>
      <c r="APX188"/>
      <c r="APY188"/>
      <c r="APZ188"/>
      <c r="AQA188"/>
      <c r="AQB188"/>
      <c r="AQC188"/>
      <c r="AQD188"/>
      <c r="AQE188"/>
      <c r="AQF188"/>
      <c r="AQG188"/>
      <c r="AQH188"/>
      <c r="AQI188"/>
      <c r="AQJ188"/>
      <c r="AQK188"/>
      <c r="AQL188"/>
      <c r="AQM188"/>
      <c r="AQN188"/>
      <c r="AQO188"/>
      <c r="AQP188"/>
      <c r="AQQ188"/>
      <c r="AQR188"/>
      <c r="AQS188"/>
      <c r="AQT188"/>
      <c r="AQU188"/>
      <c r="AQV188"/>
      <c r="AQW188"/>
      <c r="AQX188"/>
      <c r="AQY188"/>
      <c r="AQZ188"/>
      <c r="ARA188"/>
      <c r="ARB188"/>
      <c r="ARC188"/>
      <c r="ARD188"/>
      <c r="ARE188"/>
      <c r="ARF188"/>
      <c r="ARG188"/>
      <c r="ARH188"/>
      <c r="ARI188"/>
      <c r="ARJ188"/>
      <c r="ARK188"/>
      <c r="ARL188"/>
      <c r="ARM188"/>
      <c r="ARN188"/>
      <c r="ARO188"/>
      <c r="ARP188"/>
      <c r="ARQ188"/>
      <c r="ARR188"/>
      <c r="ARS188"/>
      <c r="ART188"/>
      <c r="ARU188"/>
      <c r="ARV188"/>
      <c r="ARW188"/>
      <c r="ARX188"/>
      <c r="ARY188"/>
      <c r="ARZ188"/>
      <c r="ASA188"/>
      <c r="ASB188"/>
      <c r="ASC188"/>
      <c r="ASD188"/>
      <c r="ASE188"/>
      <c r="ASF188"/>
      <c r="ASG188"/>
      <c r="ASH188"/>
      <c r="ASI188"/>
      <c r="ASJ188"/>
      <c r="ASK188"/>
      <c r="ASL188"/>
      <c r="ASM188"/>
      <c r="ASN188"/>
      <c r="ASO188"/>
      <c r="ASP188"/>
      <c r="ASQ188"/>
      <c r="ASR188"/>
      <c r="ASS188"/>
      <c r="AST188"/>
      <c r="ASU188"/>
      <c r="ASV188"/>
      <c r="ASW188"/>
      <c r="ASX188"/>
      <c r="ASY188"/>
      <c r="ASZ188"/>
      <c r="ATA188"/>
      <c r="ATB188"/>
      <c r="ATC188"/>
      <c r="ATD188"/>
      <c r="ATE188"/>
      <c r="ATF188"/>
      <c r="ATG188"/>
      <c r="ATH188"/>
      <c r="ATI188"/>
      <c r="ATJ188"/>
      <c r="ATK188"/>
      <c r="ATL188"/>
      <c r="ATM188"/>
      <c r="ATN188"/>
      <c r="ATO188"/>
      <c r="ATP188"/>
      <c r="ATQ188"/>
      <c r="ATR188"/>
      <c r="ATS188"/>
      <c r="ATT188"/>
      <c r="ATU188"/>
      <c r="ATV188"/>
      <c r="ATW188"/>
      <c r="ATX188"/>
      <c r="ATY188"/>
      <c r="ATZ188"/>
      <c r="AUA188"/>
      <c r="AUB188"/>
      <c r="AUC188"/>
      <c r="AUD188"/>
      <c r="AUE188"/>
      <c r="AUF188"/>
      <c r="AUG188"/>
      <c r="AUH188"/>
      <c r="AUI188"/>
      <c r="AUJ188"/>
      <c r="AUK188"/>
      <c r="AUL188"/>
      <c r="AUM188"/>
      <c r="AUN188"/>
      <c r="AUO188"/>
      <c r="AUP188"/>
      <c r="AUQ188"/>
      <c r="AUR188"/>
      <c r="AUS188"/>
      <c r="AUT188"/>
      <c r="AUU188"/>
      <c r="AUV188"/>
      <c r="AUW188"/>
      <c r="AUX188"/>
      <c r="AUY188"/>
      <c r="AUZ188"/>
      <c r="AVA188"/>
      <c r="AVB188"/>
      <c r="AVC188"/>
      <c r="AVD188"/>
      <c r="AVE188"/>
      <c r="AVF188"/>
      <c r="AVG188"/>
      <c r="AVH188"/>
      <c r="AVI188"/>
      <c r="AVJ188"/>
      <c r="AVK188"/>
      <c r="AVL188"/>
      <c r="AVM188"/>
      <c r="AVN188"/>
      <c r="AVO188"/>
      <c r="AVP188"/>
      <c r="AVQ188"/>
      <c r="AVR188"/>
      <c r="AVS188"/>
      <c r="AVT188"/>
      <c r="AVU188"/>
      <c r="AVV188"/>
      <c r="AVW188"/>
      <c r="AVX188"/>
      <c r="AVY188"/>
      <c r="AVZ188"/>
      <c r="AWA188"/>
      <c r="AWB188"/>
      <c r="AWC188"/>
      <c r="AWD188"/>
      <c r="AWE188"/>
      <c r="AWF188"/>
      <c r="AWG188"/>
      <c r="AWH188"/>
      <c r="AWI188"/>
      <c r="AWJ188"/>
      <c r="AWK188"/>
      <c r="AWL188"/>
      <c r="AWM188"/>
      <c r="AWN188"/>
      <c r="AWO188"/>
      <c r="AWP188"/>
      <c r="AWQ188"/>
      <c r="AWR188"/>
      <c r="AWS188"/>
    </row>
    <row r="189" spans="1:1293" s="62" customFormat="1" ht="13.9" customHeight="1" x14ac:dyDescent="0.2">
      <c r="A189" s="184"/>
      <c r="B189" s="337">
        <v>3431</v>
      </c>
      <c r="C189" s="186"/>
      <c r="D189" s="338" t="s">
        <v>124</v>
      </c>
      <c r="E189" s="339">
        <v>0.33</v>
      </c>
      <c r="F189" s="188">
        <v>0</v>
      </c>
      <c r="G189" s="188">
        <v>0</v>
      </c>
      <c r="H189" s="359">
        <f t="shared" si="26"/>
        <v>0</v>
      </c>
      <c r="I189" s="360">
        <v>0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  <c r="AMK189"/>
      <c r="AML189"/>
      <c r="AMM189"/>
      <c r="AMN189"/>
      <c r="AMO189"/>
      <c r="AMP189"/>
      <c r="AMQ189"/>
      <c r="AMR189"/>
      <c r="AMS189"/>
      <c r="AMT189"/>
      <c r="AMU189"/>
      <c r="AMV189"/>
      <c r="AMW189"/>
      <c r="AMX189"/>
      <c r="AMY189"/>
      <c r="AMZ189"/>
      <c r="ANA189"/>
      <c r="ANB189"/>
      <c r="ANC189"/>
      <c r="AND189"/>
      <c r="ANE189"/>
      <c r="ANF189"/>
      <c r="ANG189"/>
      <c r="ANH189"/>
      <c r="ANI189"/>
      <c r="ANJ189"/>
      <c r="ANK189"/>
      <c r="ANL189"/>
      <c r="ANM189"/>
      <c r="ANN189"/>
      <c r="ANO189"/>
      <c r="ANP189"/>
      <c r="ANQ189"/>
      <c r="ANR189"/>
      <c r="ANS189"/>
      <c r="ANT189"/>
      <c r="ANU189"/>
      <c r="ANV189"/>
      <c r="ANW189"/>
      <c r="ANX189"/>
      <c r="ANY189"/>
      <c r="ANZ189"/>
      <c r="AOA189"/>
      <c r="AOB189"/>
      <c r="AOC189"/>
      <c r="AOD189"/>
      <c r="AOE189"/>
      <c r="AOF189"/>
      <c r="AOG189"/>
      <c r="AOH189"/>
      <c r="AOI189"/>
      <c r="AOJ189"/>
      <c r="AOK189"/>
      <c r="AOL189"/>
      <c r="AOM189"/>
      <c r="AON189"/>
      <c r="AOO189"/>
      <c r="AOP189"/>
      <c r="AOQ189"/>
      <c r="AOR189"/>
      <c r="AOS189"/>
      <c r="AOT189"/>
      <c r="AOU189"/>
      <c r="AOV189"/>
      <c r="AOW189"/>
      <c r="AOX189"/>
      <c r="AOY189"/>
      <c r="AOZ189"/>
      <c r="APA189"/>
      <c r="APB189"/>
      <c r="APC189"/>
      <c r="APD189"/>
      <c r="APE189"/>
      <c r="APF189"/>
      <c r="APG189"/>
      <c r="APH189"/>
      <c r="API189"/>
      <c r="APJ189"/>
      <c r="APK189"/>
      <c r="APL189"/>
      <c r="APM189"/>
      <c r="APN189"/>
      <c r="APO189"/>
      <c r="APP189"/>
      <c r="APQ189"/>
      <c r="APR189"/>
      <c r="APS189"/>
      <c r="APT189"/>
      <c r="APU189"/>
      <c r="APV189"/>
      <c r="APW189"/>
      <c r="APX189"/>
      <c r="APY189"/>
      <c r="APZ189"/>
      <c r="AQA189"/>
      <c r="AQB189"/>
      <c r="AQC189"/>
      <c r="AQD189"/>
      <c r="AQE189"/>
      <c r="AQF189"/>
      <c r="AQG189"/>
      <c r="AQH189"/>
      <c r="AQI189"/>
      <c r="AQJ189"/>
      <c r="AQK189"/>
      <c r="AQL189"/>
      <c r="AQM189"/>
      <c r="AQN189"/>
      <c r="AQO189"/>
      <c r="AQP189"/>
      <c r="AQQ189"/>
      <c r="AQR189"/>
      <c r="AQS189"/>
      <c r="AQT189"/>
      <c r="AQU189"/>
      <c r="AQV189"/>
      <c r="AQW189"/>
      <c r="AQX189"/>
      <c r="AQY189"/>
      <c r="AQZ189"/>
      <c r="ARA189"/>
      <c r="ARB189"/>
      <c r="ARC189"/>
      <c r="ARD189"/>
      <c r="ARE189"/>
      <c r="ARF189"/>
      <c r="ARG189"/>
      <c r="ARH189"/>
      <c r="ARI189"/>
      <c r="ARJ189"/>
      <c r="ARK189"/>
      <c r="ARL189"/>
      <c r="ARM189"/>
      <c r="ARN189"/>
      <c r="ARO189"/>
      <c r="ARP189"/>
      <c r="ARQ189"/>
      <c r="ARR189"/>
      <c r="ARS189"/>
      <c r="ART189"/>
      <c r="ARU189"/>
      <c r="ARV189"/>
      <c r="ARW189"/>
      <c r="ARX189"/>
      <c r="ARY189"/>
      <c r="ARZ189"/>
      <c r="ASA189"/>
      <c r="ASB189"/>
      <c r="ASC189"/>
      <c r="ASD189"/>
      <c r="ASE189"/>
      <c r="ASF189"/>
      <c r="ASG189"/>
      <c r="ASH189"/>
      <c r="ASI189"/>
      <c r="ASJ189"/>
      <c r="ASK189"/>
      <c r="ASL189"/>
      <c r="ASM189"/>
      <c r="ASN189"/>
      <c r="ASO189"/>
      <c r="ASP189"/>
      <c r="ASQ189"/>
      <c r="ASR189"/>
      <c r="ASS189"/>
      <c r="AST189"/>
      <c r="ASU189"/>
      <c r="ASV189"/>
      <c r="ASW189"/>
      <c r="ASX189"/>
      <c r="ASY189"/>
      <c r="ASZ189"/>
      <c r="ATA189"/>
      <c r="ATB189"/>
      <c r="ATC189"/>
      <c r="ATD189"/>
      <c r="ATE189"/>
      <c r="ATF189"/>
      <c r="ATG189"/>
      <c r="ATH189"/>
      <c r="ATI189"/>
      <c r="ATJ189"/>
      <c r="ATK189"/>
      <c r="ATL189"/>
      <c r="ATM189"/>
      <c r="ATN189"/>
      <c r="ATO189"/>
      <c r="ATP189"/>
      <c r="ATQ189"/>
      <c r="ATR189"/>
      <c r="ATS189"/>
      <c r="ATT189"/>
      <c r="ATU189"/>
      <c r="ATV189"/>
      <c r="ATW189"/>
      <c r="ATX189"/>
      <c r="ATY189"/>
      <c r="ATZ189"/>
      <c r="AUA189"/>
      <c r="AUB189"/>
      <c r="AUC189"/>
      <c r="AUD189"/>
      <c r="AUE189"/>
      <c r="AUF189"/>
      <c r="AUG189"/>
      <c r="AUH189"/>
      <c r="AUI189"/>
      <c r="AUJ189"/>
      <c r="AUK189"/>
      <c r="AUL189"/>
      <c r="AUM189"/>
      <c r="AUN189"/>
      <c r="AUO189"/>
      <c r="AUP189"/>
      <c r="AUQ189"/>
      <c r="AUR189"/>
      <c r="AUS189"/>
      <c r="AUT189"/>
      <c r="AUU189"/>
      <c r="AUV189"/>
      <c r="AUW189"/>
      <c r="AUX189"/>
      <c r="AUY189"/>
      <c r="AUZ189"/>
      <c r="AVA189"/>
      <c r="AVB189"/>
      <c r="AVC189"/>
      <c r="AVD189"/>
      <c r="AVE189"/>
      <c r="AVF189"/>
      <c r="AVG189"/>
      <c r="AVH189"/>
      <c r="AVI189"/>
      <c r="AVJ189"/>
      <c r="AVK189"/>
      <c r="AVL189"/>
      <c r="AVM189"/>
      <c r="AVN189"/>
      <c r="AVO189"/>
      <c r="AVP189"/>
      <c r="AVQ189"/>
      <c r="AVR189"/>
      <c r="AVS189"/>
      <c r="AVT189"/>
      <c r="AVU189"/>
      <c r="AVV189"/>
      <c r="AVW189"/>
      <c r="AVX189"/>
      <c r="AVY189"/>
      <c r="AVZ189"/>
      <c r="AWA189"/>
      <c r="AWB189"/>
      <c r="AWC189"/>
      <c r="AWD189"/>
      <c r="AWE189"/>
      <c r="AWF189"/>
      <c r="AWG189"/>
      <c r="AWH189"/>
      <c r="AWI189"/>
      <c r="AWJ189"/>
      <c r="AWK189"/>
      <c r="AWL189"/>
      <c r="AWM189"/>
      <c r="AWN189"/>
      <c r="AWO189"/>
      <c r="AWP189"/>
      <c r="AWQ189"/>
      <c r="AWR189"/>
      <c r="AWS189"/>
    </row>
    <row r="190" spans="1:1293" s="62" customFormat="1" ht="27" customHeight="1" x14ac:dyDescent="0.2">
      <c r="A190" s="196"/>
      <c r="B190" s="340">
        <v>3432</v>
      </c>
      <c r="C190" s="198"/>
      <c r="D190" s="341" t="s">
        <v>263</v>
      </c>
      <c r="E190" s="342">
        <v>158.22</v>
      </c>
      <c r="F190" s="200">
        <v>0</v>
      </c>
      <c r="G190" s="200">
        <v>0</v>
      </c>
      <c r="H190" s="347">
        <f t="shared" si="26"/>
        <v>0</v>
      </c>
      <c r="I190" s="366">
        <v>0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  <c r="AMK190"/>
      <c r="AML190"/>
      <c r="AMM190"/>
      <c r="AMN190"/>
      <c r="AMO190"/>
      <c r="AMP190"/>
      <c r="AMQ190"/>
      <c r="AMR190"/>
      <c r="AMS190"/>
      <c r="AMT190"/>
      <c r="AMU190"/>
      <c r="AMV190"/>
      <c r="AMW190"/>
      <c r="AMX190"/>
      <c r="AMY190"/>
      <c r="AMZ190"/>
      <c r="ANA190"/>
      <c r="ANB190"/>
      <c r="ANC190"/>
      <c r="AND190"/>
      <c r="ANE190"/>
      <c r="ANF190"/>
      <c r="ANG190"/>
      <c r="ANH190"/>
      <c r="ANI190"/>
      <c r="ANJ190"/>
      <c r="ANK190"/>
      <c r="ANL190"/>
      <c r="ANM190"/>
      <c r="ANN190"/>
      <c r="ANO190"/>
      <c r="ANP190"/>
      <c r="ANQ190"/>
      <c r="ANR190"/>
      <c r="ANS190"/>
      <c r="ANT190"/>
      <c r="ANU190"/>
      <c r="ANV190"/>
      <c r="ANW190"/>
      <c r="ANX190"/>
      <c r="ANY190"/>
      <c r="ANZ190"/>
      <c r="AOA190"/>
      <c r="AOB190"/>
      <c r="AOC190"/>
      <c r="AOD190"/>
      <c r="AOE190"/>
      <c r="AOF190"/>
      <c r="AOG190"/>
      <c r="AOH190"/>
      <c r="AOI190"/>
      <c r="AOJ190"/>
      <c r="AOK190"/>
      <c r="AOL190"/>
      <c r="AOM190"/>
      <c r="AON190"/>
      <c r="AOO190"/>
      <c r="AOP190"/>
      <c r="AOQ190"/>
      <c r="AOR190"/>
      <c r="AOS190"/>
      <c r="AOT190"/>
      <c r="AOU190"/>
      <c r="AOV190"/>
      <c r="AOW190"/>
      <c r="AOX190"/>
      <c r="AOY190"/>
      <c r="AOZ190"/>
      <c r="APA190"/>
      <c r="APB190"/>
      <c r="APC190"/>
      <c r="APD190"/>
      <c r="APE190"/>
      <c r="APF190"/>
      <c r="APG190"/>
      <c r="APH190"/>
      <c r="API190"/>
      <c r="APJ190"/>
      <c r="APK190"/>
      <c r="APL190"/>
      <c r="APM190"/>
      <c r="APN190"/>
      <c r="APO190"/>
      <c r="APP190"/>
      <c r="APQ190"/>
      <c r="APR190"/>
      <c r="APS190"/>
      <c r="APT190"/>
      <c r="APU190"/>
      <c r="APV190"/>
      <c r="APW190"/>
      <c r="APX190"/>
      <c r="APY190"/>
      <c r="APZ190"/>
      <c r="AQA190"/>
      <c r="AQB190"/>
      <c r="AQC190"/>
      <c r="AQD190"/>
      <c r="AQE190"/>
      <c r="AQF190"/>
      <c r="AQG190"/>
      <c r="AQH190"/>
      <c r="AQI190"/>
      <c r="AQJ190"/>
      <c r="AQK190"/>
      <c r="AQL190"/>
      <c r="AQM190"/>
      <c r="AQN190"/>
      <c r="AQO190"/>
      <c r="AQP190"/>
      <c r="AQQ190"/>
      <c r="AQR190"/>
      <c r="AQS190"/>
      <c r="AQT190"/>
      <c r="AQU190"/>
      <c r="AQV190"/>
      <c r="AQW190"/>
      <c r="AQX190"/>
      <c r="AQY190"/>
      <c r="AQZ190"/>
      <c r="ARA190"/>
      <c r="ARB190"/>
      <c r="ARC190"/>
      <c r="ARD190"/>
      <c r="ARE190"/>
      <c r="ARF190"/>
      <c r="ARG190"/>
      <c r="ARH190"/>
      <c r="ARI190"/>
      <c r="ARJ190"/>
      <c r="ARK190"/>
      <c r="ARL190"/>
      <c r="ARM190"/>
      <c r="ARN190"/>
      <c r="ARO190"/>
      <c r="ARP190"/>
      <c r="ARQ190"/>
      <c r="ARR190"/>
      <c r="ARS190"/>
      <c r="ART190"/>
      <c r="ARU190"/>
      <c r="ARV190"/>
      <c r="ARW190"/>
      <c r="ARX190"/>
      <c r="ARY190"/>
      <c r="ARZ190"/>
      <c r="ASA190"/>
      <c r="ASB190"/>
      <c r="ASC190"/>
      <c r="ASD190"/>
      <c r="ASE190"/>
      <c r="ASF190"/>
      <c r="ASG190"/>
      <c r="ASH190"/>
      <c r="ASI190"/>
      <c r="ASJ190"/>
      <c r="ASK190"/>
      <c r="ASL190"/>
      <c r="ASM190"/>
      <c r="ASN190"/>
      <c r="ASO190"/>
      <c r="ASP190"/>
      <c r="ASQ190"/>
      <c r="ASR190"/>
      <c r="ASS190"/>
      <c r="AST190"/>
      <c r="ASU190"/>
      <c r="ASV190"/>
      <c r="ASW190"/>
      <c r="ASX190"/>
      <c r="ASY190"/>
      <c r="ASZ190"/>
      <c r="ATA190"/>
      <c r="ATB190"/>
      <c r="ATC190"/>
      <c r="ATD190"/>
      <c r="ATE190"/>
      <c r="ATF190"/>
      <c r="ATG190"/>
      <c r="ATH190"/>
      <c r="ATI190"/>
      <c r="ATJ190"/>
      <c r="ATK190"/>
      <c r="ATL190"/>
      <c r="ATM190"/>
      <c r="ATN190"/>
      <c r="ATO190"/>
      <c r="ATP190"/>
      <c r="ATQ190"/>
      <c r="ATR190"/>
      <c r="ATS190"/>
      <c r="ATT190"/>
      <c r="ATU190"/>
      <c r="ATV190"/>
      <c r="ATW190"/>
      <c r="ATX190"/>
      <c r="ATY190"/>
      <c r="ATZ190"/>
      <c r="AUA190"/>
      <c r="AUB190"/>
      <c r="AUC190"/>
      <c r="AUD190"/>
      <c r="AUE190"/>
      <c r="AUF190"/>
      <c r="AUG190"/>
      <c r="AUH190"/>
      <c r="AUI190"/>
      <c r="AUJ190"/>
      <c r="AUK190"/>
      <c r="AUL190"/>
      <c r="AUM190"/>
      <c r="AUN190"/>
      <c r="AUO190"/>
      <c r="AUP190"/>
      <c r="AUQ190"/>
      <c r="AUR190"/>
      <c r="AUS190"/>
      <c r="AUT190"/>
      <c r="AUU190"/>
      <c r="AUV190"/>
      <c r="AUW190"/>
      <c r="AUX190"/>
      <c r="AUY190"/>
      <c r="AUZ190"/>
      <c r="AVA190"/>
      <c r="AVB190"/>
      <c r="AVC190"/>
      <c r="AVD190"/>
      <c r="AVE190"/>
      <c r="AVF190"/>
      <c r="AVG190"/>
      <c r="AVH190"/>
      <c r="AVI190"/>
      <c r="AVJ190"/>
      <c r="AVK190"/>
      <c r="AVL190"/>
      <c r="AVM190"/>
      <c r="AVN190"/>
      <c r="AVO190"/>
      <c r="AVP190"/>
      <c r="AVQ190"/>
      <c r="AVR190"/>
      <c r="AVS190"/>
      <c r="AVT190"/>
      <c r="AVU190"/>
      <c r="AVV190"/>
      <c r="AVW190"/>
      <c r="AVX190"/>
      <c r="AVY190"/>
      <c r="AVZ190"/>
      <c r="AWA190"/>
      <c r="AWB190"/>
      <c r="AWC190"/>
      <c r="AWD190"/>
      <c r="AWE190"/>
      <c r="AWF190"/>
      <c r="AWG190"/>
      <c r="AWH190"/>
      <c r="AWI190"/>
      <c r="AWJ190"/>
      <c r="AWK190"/>
      <c r="AWL190"/>
      <c r="AWM190"/>
      <c r="AWN190"/>
      <c r="AWO190"/>
      <c r="AWP190"/>
      <c r="AWQ190"/>
      <c r="AWR190"/>
      <c r="AWS190"/>
    </row>
    <row r="191" spans="1:1293" s="62" customFormat="1" ht="13.9" customHeight="1" x14ac:dyDescent="0.2">
      <c r="A191" s="466">
        <v>52</v>
      </c>
      <c r="B191" s="457"/>
      <c r="C191" s="458"/>
      <c r="D191" s="343" t="s">
        <v>28</v>
      </c>
      <c r="E191" s="344">
        <f>E170+E175+E187</f>
        <v>28722.07</v>
      </c>
      <c r="F191" s="344">
        <f>SUM(F175)</f>
        <v>16811</v>
      </c>
      <c r="G191" s="344">
        <f>SUM(G175)+G170</f>
        <v>19733.23</v>
      </c>
      <c r="H191" s="345">
        <f t="shared" si="13"/>
        <v>68.704066245921695</v>
      </c>
      <c r="I191" s="345">
        <f t="shared" si="14"/>
        <v>117.38284456605794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  <c r="AMK191"/>
      <c r="AML191"/>
      <c r="AMM191"/>
      <c r="AMN191"/>
      <c r="AMO191"/>
      <c r="AMP191"/>
      <c r="AMQ191"/>
      <c r="AMR191"/>
      <c r="AMS191"/>
      <c r="AMT191"/>
      <c r="AMU191"/>
      <c r="AMV191"/>
      <c r="AMW191"/>
      <c r="AMX191"/>
      <c r="AMY191"/>
      <c r="AMZ191"/>
      <c r="ANA191"/>
      <c r="ANB191"/>
      <c r="ANC191"/>
      <c r="AND191"/>
      <c r="ANE191"/>
      <c r="ANF191"/>
      <c r="ANG191"/>
      <c r="ANH191"/>
      <c r="ANI191"/>
      <c r="ANJ191"/>
      <c r="ANK191"/>
      <c r="ANL191"/>
      <c r="ANM191"/>
      <c r="ANN191"/>
      <c r="ANO191"/>
      <c r="ANP191"/>
      <c r="ANQ191"/>
      <c r="ANR191"/>
      <c r="ANS191"/>
      <c r="ANT191"/>
      <c r="ANU191"/>
      <c r="ANV191"/>
      <c r="ANW191"/>
      <c r="ANX191"/>
      <c r="ANY191"/>
      <c r="ANZ191"/>
      <c r="AOA191"/>
      <c r="AOB191"/>
      <c r="AOC191"/>
      <c r="AOD191"/>
      <c r="AOE191"/>
      <c r="AOF191"/>
      <c r="AOG191"/>
      <c r="AOH191"/>
      <c r="AOI191"/>
      <c r="AOJ191"/>
      <c r="AOK191"/>
      <c r="AOL191"/>
      <c r="AOM191"/>
      <c r="AON191"/>
      <c r="AOO191"/>
      <c r="AOP191"/>
      <c r="AOQ191"/>
      <c r="AOR191"/>
      <c r="AOS191"/>
      <c r="AOT191"/>
      <c r="AOU191"/>
      <c r="AOV191"/>
      <c r="AOW191"/>
      <c r="AOX191"/>
      <c r="AOY191"/>
      <c r="AOZ191"/>
      <c r="APA191"/>
      <c r="APB191"/>
      <c r="APC191"/>
      <c r="APD191"/>
      <c r="APE191"/>
      <c r="APF191"/>
      <c r="APG191"/>
      <c r="APH191"/>
      <c r="API191"/>
      <c r="APJ191"/>
      <c r="APK191"/>
      <c r="APL191"/>
      <c r="APM191"/>
      <c r="APN191"/>
      <c r="APO191"/>
      <c r="APP191"/>
      <c r="APQ191"/>
      <c r="APR191"/>
      <c r="APS191"/>
      <c r="APT191"/>
      <c r="APU191"/>
      <c r="APV191"/>
      <c r="APW191"/>
      <c r="APX191"/>
      <c r="APY191"/>
      <c r="APZ191"/>
      <c r="AQA191"/>
      <c r="AQB191"/>
      <c r="AQC191"/>
      <c r="AQD191"/>
      <c r="AQE191"/>
      <c r="AQF191"/>
      <c r="AQG191"/>
      <c r="AQH191"/>
      <c r="AQI191"/>
      <c r="AQJ191"/>
      <c r="AQK191"/>
      <c r="AQL191"/>
      <c r="AQM191"/>
      <c r="AQN191"/>
      <c r="AQO191"/>
      <c r="AQP191"/>
      <c r="AQQ191"/>
      <c r="AQR191"/>
      <c r="AQS191"/>
      <c r="AQT191"/>
      <c r="AQU191"/>
      <c r="AQV191"/>
      <c r="AQW191"/>
      <c r="AQX191"/>
      <c r="AQY191"/>
      <c r="AQZ191"/>
      <c r="ARA191"/>
      <c r="ARB191"/>
      <c r="ARC191"/>
      <c r="ARD191"/>
      <c r="ARE191"/>
      <c r="ARF191"/>
      <c r="ARG191"/>
      <c r="ARH191"/>
      <c r="ARI191"/>
      <c r="ARJ191"/>
      <c r="ARK191"/>
      <c r="ARL191"/>
      <c r="ARM191"/>
      <c r="ARN191"/>
      <c r="ARO191"/>
      <c r="ARP191"/>
      <c r="ARQ191"/>
      <c r="ARR191"/>
      <c r="ARS191"/>
      <c r="ART191"/>
      <c r="ARU191"/>
      <c r="ARV191"/>
      <c r="ARW191"/>
      <c r="ARX191"/>
      <c r="ARY191"/>
      <c r="ARZ191"/>
      <c r="ASA191"/>
      <c r="ASB191"/>
      <c r="ASC191"/>
      <c r="ASD191"/>
      <c r="ASE191"/>
      <c r="ASF191"/>
      <c r="ASG191"/>
      <c r="ASH191"/>
      <c r="ASI191"/>
      <c r="ASJ191"/>
      <c r="ASK191"/>
      <c r="ASL191"/>
      <c r="ASM191"/>
      <c r="ASN191"/>
      <c r="ASO191"/>
      <c r="ASP191"/>
      <c r="ASQ191"/>
      <c r="ASR191"/>
      <c r="ASS191"/>
      <c r="AST191"/>
      <c r="ASU191"/>
      <c r="ASV191"/>
      <c r="ASW191"/>
      <c r="ASX191"/>
      <c r="ASY191"/>
      <c r="ASZ191"/>
      <c r="ATA191"/>
      <c r="ATB191"/>
      <c r="ATC191"/>
      <c r="ATD191"/>
      <c r="ATE191"/>
      <c r="ATF191"/>
      <c r="ATG191"/>
      <c r="ATH191"/>
      <c r="ATI191"/>
      <c r="ATJ191"/>
      <c r="ATK191"/>
      <c r="ATL191"/>
      <c r="ATM191"/>
      <c r="ATN191"/>
      <c r="ATO191"/>
      <c r="ATP191"/>
      <c r="ATQ191"/>
      <c r="ATR191"/>
      <c r="ATS191"/>
      <c r="ATT191"/>
      <c r="ATU191"/>
      <c r="ATV191"/>
      <c r="ATW191"/>
      <c r="ATX191"/>
      <c r="ATY191"/>
      <c r="ATZ191"/>
      <c r="AUA191"/>
      <c r="AUB191"/>
      <c r="AUC191"/>
      <c r="AUD191"/>
      <c r="AUE191"/>
      <c r="AUF191"/>
      <c r="AUG191"/>
      <c r="AUH191"/>
      <c r="AUI191"/>
      <c r="AUJ191"/>
      <c r="AUK191"/>
      <c r="AUL191"/>
      <c r="AUM191"/>
      <c r="AUN191"/>
      <c r="AUO191"/>
      <c r="AUP191"/>
      <c r="AUQ191"/>
      <c r="AUR191"/>
      <c r="AUS191"/>
      <c r="AUT191"/>
      <c r="AUU191"/>
      <c r="AUV191"/>
      <c r="AUW191"/>
      <c r="AUX191"/>
      <c r="AUY191"/>
      <c r="AUZ191"/>
      <c r="AVA191"/>
      <c r="AVB191"/>
      <c r="AVC191"/>
      <c r="AVD191"/>
      <c r="AVE191"/>
      <c r="AVF191"/>
      <c r="AVG191"/>
      <c r="AVH191"/>
      <c r="AVI191"/>
      <c r="AVJ191"/>
      <c r="AVK191"/>
      <c r="AVL191"/>
      <c r="AVM191"/>
      <c r="AVN191"/>
      <c r="AVO191"/>
      <c r="AVP191"/>
      <c r="AVQ191"/>
      <c r="AVR191"/>
      <c r="AVS191"/>
      <c r="AVT191"/>
      <c r="AVU191"/>
      <c r="AVV191"/>
      <c r="AVW191"/>
      <c r="AVX191"/>
      <c r="AVY191"/>
      <c r="AVZ191"/>
      <c r="AWA191"/>
      <c r="AWB191"/>
      <c r="AWC191"/>
      <c r="AWD191"/>
      <c r="AWE191"/>
      <c r="AWF191"/>
      <c r="AWG191"/>
      <c r="AWH191"/>
      <c r="AWI191"/>
      <c r="AWJ191"/>
      <c r="AWK191"/>
      <c r="AWL191"/>
      <c r="AWM191"/>
      <c r="AWN191"/>
      <c r="AWO191"/>
      <c r="AWP191"/>
      <c r="AWQ191"/>
      <c r="AWR191"/>
      <c r="AWS191"/>
    </row>
    <row r="192" spans="1:1293" s="62" customFormat="1" ht="13.9" customHeight="1" x14ac:dyDescent="0.2">
      <c r="A192" s="346"/>
      <c r="B192" s="313" t="s">
        <v>32</v>
      </c>
      <c r="C192" s="314"/>
      <c r="D192" s="211" t="s">
        <v>14</v>
      </c>
      <c r="E192" s="201">
        <f>E193+E195</f>
        <v>8255.18</v>
      </c>
      <c r="F192" s="201">
        <v>11945</v>
      </c>
      <c r="G192" s="201">
        <f>G193+G195</f>
        <v>0</v>
      </c>
      <c r="H192" s="315">
        <f t="shared" ref="H192" si="31">SUM(G192/E192*100)</f>
        <v>0</v>
      </c>
      <c r="I192" s="316">
        <f t="shared" ref="I192" si="32">SUM(G192/F192*100)</f>
        <v>0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  <c r="AMK192"/>
      <c r="AML192"/>
      <c r="AMM192"/>
      <c r="AMN192"/>
      <c r="AMO192"/>
      <c r="AMP192"/>
      <c r="AMQ192"/>
      <c r="AMR192"/>
      <c r="AMS192"/>
      <c r="AMT192"/>
      <c r="AMU192"/>
      <c r="AMV192"/>
      <c r="AMW192"/>
      <c r="AMX192"/>
      <c r="AMY192"/>
      <c r="AMZ192"/>
      <c r="ANA192"/>
      <c r="ANB192"/>
      <c r="ANC192"/>
      <c r="AND192"/>
      <c r="ANE192"/>
      <c r="ANF192"/>
      <c r="ANG192"/>
      <c r="ANH192"/>
      <c r="ANI192"/>
      <c r="ANJ192"/>
      <c r="ANK192"/>
      <c r="ANL192"/>
      <c r="ANM192"/>
      <c r="ANN192"/>
      <c r="ANO192"/>
      <c r="ANP192"/>
      <c r="ANQ192"/>
      <c r="ANR192"/>
      <c r="ANS192"/>
      <c r="ANT192"/>
      <c r="ANU192"/>
      <c r="ANV192"/>
      <c r="ANW192"/>
      <c r="ANX192"/>
      <c r="ANY192"/>
      <c r="ANZ192"/>
      <c r="AOA192"/>
      <c r="AOB192"/>
      <c r="AOC192"/>
      <c r="AOD192"/>
      <c r="AOE192"/>
      <c r="AOF192"/>
      <c r="AOG192"/>
      <c r="AOH192"/>
      <c r="AOI192"/>
      <c r="AOJ192"/>
      <c r="AOK192"/>
      <c r="AOL192"/>
      <c r="AOM192"/>
      <c r="AON192"/>
      <c r="AOO192"/>
      <c r="AOP192"/>
      <c r="AOQ192"/>
      <c r="AOR192"/>
      <c r="AOS192"/>
      <c r="AOT192"/>
      <c r="AOU192"/>
      <c r="AOV192"/>
      <c r="AOW192"/>
      <c r="AOX192"/>
      <c r="AOY192"/>
      <c r="AOZ192"/>
      <c r="APA192"/>
      <c r="APB192"/>
      <c r="APC192"/>
      <c r="APD192"/>
      <c r="APE192"/>
      <c r="APF192"/>
      <c r="APG192"/>
      <c r="APH192"/>
      <c r="API192"/>
      <c r="APJ192"/>
      <c r="APK192"/>
      <c r="APL192"/>
      <c r="APM192"/>
      <c r="APN192"/>
      <c r="APO192"/>
      <c r="APP192"/>
      <c r="APQ192"/>
      <c r="APR192"/>
      <c r="APS192"/>
      <c r="APT192"/>
      <c r="APU192"/>
      <c r="APV192"/>
      <c r="APW192"/>
      <c r="APX192"/>
      <c r="APY192"/>
      <c r="APZ192"/>
      <c r="AQA192"/>
      <c r="AQB192"/>
      <c r="AQC192"/>
      <c r="AQD192"/>
      <c r="AQE192"/>
      <c r="AQF192"/>
      <c r="AQG192"/>
      <c r="AQH192"/>
      <c r="AQI192"/>
      <c r="AQJ192"/>
      <c r="AQK192"/>
      <c r="AQL192"/>
      <c r="AQM192"/>
      <c r="AQN192"/>
      <c r="AQO192"/>
      <c r="AQP192"/>
      <c r="AQQ192"/>
      <c r="AQR192"/>
      <c r="AQS192"/>
      <c r="AQT192"/>
      <c r="AQU192"/>
      <c r="AQV192"/>
      <c r="AQW192"/>
      <c r="AQX192"/>
      <c r="AQY192"/>
      <c r="AQZ192"/>
      <c r="ARA192"/>
      <c r="ARB192"/>
      <c r="ARC192"/>
      <c r="ARD192"/>
      <c r="ARE192"/>
      <c r="ARF192"/>
      <c r="ARG192"/>
      <c r="ARH192"/>
      <c r="ARI192"/>
      <c r="ARJ192"/>
      <c r="ARK192"/>
      <c r="ARL192"/>
      <c r="ARM192"/>
      <c r="ARN192"/>
      <c r="ARO192"/>
      <c r="ARP192"/>
      <c r="ARQ192"/>
      <c r="ARR192"/>
      <c r="ARS192"/>
      <c r="ART192"/>
      <c r="ARU192"/>
      <c r="ARV192"/>
      <c r="ARW192"/>
      <c r="ARX192"/>
      <c r="ARY192"/>
      <c r="ARZ192"/>
      <c r="ASA192"/>
      <c r="ASB192"/>
      <c r="ASC192"/>
      <c r="ASD192"/>
      <c r="ASE192"/>
      <c r="ASF192"/>
      <c r="ASG192"/>
      <c r="ASH192"/>
      <c r="ASI192"/>
      <c r="ASJ192"/>
      <c r="ASK192"/>
      <c r="ASL192"/>
      <c r="ASM192"/>
      <c r="ASN192"/>
      <c r="ASO192"/>
      <c r="ASP192"/>
      <c r="ASQ192"/>
      <c r="ASR192"/>
      <c r="ASS192"/>
      <c r="AST192"/>
      <c r="ASU192"/>
      <c r="ASV192"/>
      <c r="ASW192"/>
      <c r="ASX192"/>
      <c r="ASY192"/>
      <c r="ASZ192"/>
      <c r="ATA192"/>
      <c r="ATB192"/>
      <c r="ATC192"/>
      <c r="ATD192"/>
      <c r="ATE192"/>
      <c r="ATF192"/>
      <c r="ATG192"/>
      <c r="ATH192"/>
      <c r="ATI192"/>
      <c r="ATJ192"/>
      <c r="ATK192"/>
      <c r="ATL192"/>
      <c r="ATM192"/>
      <c r="ATN192"/>
      <c r="ATO192"/>
      <c r="ATP192"/>
      <c r="ATQ192"/>
      <c r="ATR192"/>
      <c r="ATS192"/>
      <c r="ATT192"/>
      <c r="ATU192"/>
      <c r="ATV192"/>
      <c r="ATW192"/>
      <c r="ATX192"/>
      <c r="ATY192"/>
      <c r="ATZ192"/>
      <c r="AUA192"/>
      <c r="AUB192"/>
      <c r="AUC192"/>
      <c r="AUD192"/>
      <c r="AUE192"/>
      <c r="AUF192"/>
      <c r="AUG192"/>
      <c r="AUH192"/>
      <c r="AUI192"/>
      <c r="AUJ192"/>
      <c r="AUK192"/>
      <c r="AUL192"/>
      <c r="AUM192"/>
      <c r="AUN192"/>
      <c r="AUO192"/>
      <c r="AUP192"/>
      <c r="AUQ192"/>
      <c r="AUR192"/>
      <c r="AUS192"/>
      <c r="AUT192"/>
      <c r="AUU192"/>
      <c r="AUV192"/>
      <c r="AUW192"/>
      <c r="AUX192"/>
      <c r="AUY192"/>
      <c r="AUZ192"/>
      <c r="AVA192"/>
      <c r="AVB192"/>
      <c r="AVC192"/>
      <c r="AVD192"/>
      <c r="AVE192"/>
      <c r="AVF192"/>
      <c r="AVG192"/>
      <c r="AVH192"/>
      <c r="AVI192"/>
      <c r="AVJ192"/>
      <c r="AVK192"/>
      <c r="AVL192"/>
      <c r="AVM192"/>
      <c r="AVN192"/>
      <c r="AVO192"/>
      <c r="AVP192"/>
      <c r="AVQ192"/>
      <c r="AVR192"/>
      <c r="AVS192"/>
      <c r="AVT192"/>
      <c r="AVU192"/>
      <c r="AVV192"/>
      <c r="AVW192"/>
      <c r="AVX192"/>
      <c r="AVY192"/>
      <c r="AVZ192"/>
      <c r="AWA192"/>
      <c r="AWB192"/>
      <c r="AWC192"/>
      <c r="AWD192"/>
      <c r="AWE192"/>
      <c r="AWF192"/>
      <c r="AWG192"/>
      <c r="AWH192"/>
      <c r="AWI192"/>
      <c r="AWJ192"/>
      <c r="AWK192"/>
      <c r="AWL192"/>
      <c r="AWM192"/>
      <c r="AWN192"/>
      <c r="AWO192"/>
      <c r="AWP192"/>
      <c r="AWQ192"/>
      <c r="AWR192"/>
      <c r="AWS192"/>
    </row>
    <row r="193" spans="1:1293" s="62" customFormat="1" ht="13.9" customHeight="1" x14ac:dyDescent="0.2">
      <c r="A193" s="202"/>
      <c r="B193" s="292">
        <v>311</v>
      </c>
      <c r="C193" s="204"/>
      <c r="D193" s="293" t="s">
        <v>67</v>
      </c>
      <c r="E193" s="309">
        <f>E194</f>
        <v>7085.99</v>
      </c>
      <c r="F193" s="309">
        <f>F194</f>
        <v>0</v>
      </c>
      <c r="G193" s="309">
        <f>G194</f>
        <v>0</v>
      </c>
      <c r="H193" s="310">
        <f t="shared" ref="H193:H199" si="33">SUM(G193/E193*100)</f>
        <v>0</v>
      </c>
      <c r="I193" s="320">
        <v>0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  <c r="AMK193"/>
      <c r="AML193"/>
      <c r="AMM193"/>
      <c r="AMN193"/>
      <c r="AMO193"/>
      <c r="AMP193"/>
      <c r="AMQ193"/>
      <c r="AMR193"/>
      <c r="AMS193"/>
      <c r="AMT193"/>
      <c r="AMU193"/>
      <c r="AMV193"/>
      <c r="AMW193"/>
      <c r="AMX193"/>
      <c r="AMY193"/>
      <c r="AMZ193"/>
      <c r="ANA193"/>
      <c r="ANB193"/>
      <c r="ANC193"/>
      <c r="AND193"/>
      <c r="ANE193"/>
      <c r="ANF193"/>
      <c r="ANG193"/>
      <c r="ANH193"/>
      <c r="ANI193"/>
      <c r="ANJ193"/>
      <c r="ANK193"/>
      <c r="ANL193"/>
      <c r="ANM193"/>
      <c r="ANN193"/>
      <c r="ANO193"/>
      <c r="ANP193"/>
      <c r="ANQ193"/>
      <c r="ANR193"/>
      <c r="ANS193"/>
      <c r="ANT193"/>
      <c r="ANU193"/>
      <c r="ANV193"/>
      <c r="ANW193"/>
      <c r="ANX193"/>
      <c r="ANY193"/>
      <c r="ANZ193"/>
      <c r="AOA193"/>
      <c r="AOB193"/>
      <c r="AOC193"/>
      <c r="AOD193"/>
      <c r="AOE193"/>
      <c r="AOF193"/>
      <c r="AOG193"/>
      <c r="AOH193"/>
      <c r="AOI193"/>
      <c r="AOJ193"/>
      <c r="AOK193"/>
      <c r="AOL193"/>
      <c r="AOM193"/>
      <c r="AON193"/>
      <c r="AOO193"/>
      <c r="AOP193"/>
      <c r="AOQ193"/>
      <c r="AOR193"/>
      <c r="AOS193"/>
      <c r="AOT193"/>
      <c r="AOU193"/>
      <c r="AOV193"/>
      <c r="AOW193"/>
      <c r="AOX193"/>
      <c r="AOY193"/>
      <c r="AOZ193"/>
      <c r="APA193"/>
      <c r="APB193"/>
      <c r="APC193"/>
      <c r="APD193"/>
      <c r="APE193"/>
      <c r="APF193"/>
      <c r="APG193"/>
      <c r="APH193"/>
      <c r="API193"/>
      <c r="APJ193"/>
      <c r="APK193"/>
      <c r="APL193"/>
      <c r="APM193"/>
      <c r="APN193"/>
      <c r="APO193"/>
      <c r="APP193"/>
      <c r="APQ193"/>
      <c r="APR193"/>
      <c r="APS193"/>
      <c r="APT193"/>
      <c r="APU193"/>
      <c r="APV193"/>
      <c r="APW193"/>
      <c r="APX193"/>
      <c r="APY193"/>
      <c r="APZ193"/>
      <c r="AQA193"/>
      <c r="AQB193"/>
      <c r="AQC193"/>
      <c r="AQD193"/>
      <c r="AQE193"/>
      <c r="AQF193"/>
      <c r="AQG193"/>
      <c r="AQH193"/>
      <c r="AQI193"/>
      <c r="AQJ193"/>
      <c r="AQK193"/>
      <c r="AQL193"/>
      <c r="AQM193"/>
      <c r="AQN193"/>
      <c r="AQO193"/>
      <c r="AQP193"/>
      <c r="AQQ193"/>
      <c r="AQR193"/>
      <c r="AQS193"/>
      <c r="AQT193"/>
      <c r="AQU193"/>
      <c r="AQV193"/>
      <c r="AQW193"/>
      <c r="AQX193"/>
      <c r="AQY193"/>
      <c r="AQZ193"/>
      <c r="ARA193"/>
      <c r="ARB193"/>
      <c r="ARC193"/>
      <c r="ARD193"/>
      <c r="ARE193"/>
      <c r="ARF193"/>
      <c r="ARG193"/>
      <c r="ARH193"/>
      <c r="ARI193"/>
      <c r="ARJ193"/>
      <c r="ARK193"/>
      <c r="ARL193"/>
      <c r="ARM193"/>
      <c r="ARN193"/>
      <c r="ARO193"/>
      <c r="ARP193"/>
      <c r="ARQ193"/>
      <c r="ARR193"/>
      <c r="ARS193"/>
      <c r="ART193"/>
      <c r="ARU193"/>
      <c r="ARV193"/>
      <c r="ARW193"/>
      <c r="ARX193"/>
      <c r="ARY193"/>
      <c r="ARZ193"/>
      <c r="ASA193"/>
      <c r="ASB193"/>
      <c r="ASC193"/>
      <c r="ASD193"/>
      <c r="ASE193"/>
      <c r="ASF193"/>
      <c r="ASG193"/>
      <c r="ASH193"/>
      <c r="ASI193"/>
      <c r="ASJ193"/>
      <c r="ASK193"/>
      <c r="ASL193"/>
      <c r="ASM193"/>
      <c r="ASN193"/>
      <c r="ASO193"/>
      <c r="ASP193"/>
      <c r="ASQ193"/>
      <c r="ASR193"/>
      <c r="ASS193"/>
      <c r="AST193"/>
      <c r="ASU193"/>
      <c r="ASV193"/>
      <c r="ASW193"/>
      <c r="ASX193"/>
      <c r="ASY193"/>
      <c r="ASZ193"/>
      <c r="ATA193"/>
      <c r="ATB193"/>
      <c r="ATC193"/>
      <c r="ATD193"/>
      <c r="ATE193"/>
      <c r="ATF193"/>
      <c r="ATG193"/>
      <c r="ATH193"/>
      <c r="ATI193"/>
      <c r="ATJ193"/>
      <c r="ATK193"/>
      <c r="ATL193"/>
      <c r="ATM193"/>
      <c r="ATN193"/>
      <c r="ATO193"/>
      <c r="ATP193"/>
      <c r="ATQ193"/>
      <c r="ATR193"/>
      <c r="ATS193"/>
      <c r="ATT193"/>
      <c r="ATU193"/>
      <c r="ATV193"/>
      <c r="ATW193"/>
      <c r="ATX193"/>
      <c r="ATY193"/>
      <c r="ATZ193"/>
      <c r="AUA193"/>
      <c r="AUB193"/>
      <c r="AUC193"/>
      <c r="AUD193"/>
      <c r="AUE193"/>
      <c r="AUF193"/>
      <c r="AUG193"/>
      <c r="AUH193"/>
      <c r="AUI193"/>
      <c r="AUJ193"/>
      <c r="AUK193"/>
      <c r="AUL193"/>
      <c r="AUM193"/>
      <c r="AUN193"/>
      <c r="AUO193"/>
      <c r="AUP193"/>
      <c r="AUQ193"/>
      <c r="AUR193"/>
      <c r="AUS193"/>
      <c r="AUT193"/>
      <c r="AUU193"/>
      <c r="AUV193"/>
      <c r="AUW193"/>
      <c r="AUX193"/>
      <c r="AUY193"/>
      <c r="AUZ193"/>
      <c r="AVA193"/>
      <c r="AVB193"/>
      <c r="AVC193"/>
      <c r="AVD193"/>
      <c r="AVE193"/>
      <c r="AVF193"/>
      <c r="AVG193"/>
      <c r="AVH193"/>
      <c r="AVI193"/>
      <c r="AVJ193"/>
      <c r="AVK193"/>
      <c r="AVL193"/>
      <c r="AVM193"/>
      <c r="AVN193"/>
      <c r="AVO193"/>
      <c r="AVP193"/>
      <c r="AVQ193"/>
      <c r="AVR193"/>
      <c r="AVS193"/>
      <c r="AVT193"/>
      <c r="AVU193"/>
      <c r="AVV193"/>
      <c r="AVW193"/>
      <c r="AVX193"/>
      <c r="AVY193"/>
      <c r="AVZ193"/>
      <c r="AWA193"/>
      <c r="AWB193"/>
      <c r="AWC193"/>
      <c r="AWD193"/>
      <c r="AWE193"/>
      <c r="AWF193"/>
      <c r="AWG193"/>
      <c r="AWH193"/>
      <c r="AWI193"/>
      <c r="AWJ193"/>
      <c r="AWK193"/>
      <c r="AWL193"/>
      <c r="AWM193"/>
      <c r="AWN193"/>
      <c r="AWO193"/>
      <c r="AWP193"/>
      <c r="AWQ193"/>
      <c r="AWR193"/>
      <c r="AWS193"/>
    </row>
    <row r="194" spans="1:1293" s="62" customFormat="1" ht="13.9" customHeight="1" x14ac:dyDescent="0.2">
      <c r="A194" s="202"/>
      <c r="B194" s="203">
        <v>3111</v>
      </c>
      <c r="C194" s="204"/>
      <c r="D194" s="204" t="s">
        <v>97</v>
      </c>
      <c r="E194" s="205">
        <v>7085.99</v>
      </c>
      <c r="F194" s="205">
        <v>0</v>
      </c>
      <c r="G194" s="205">
        <v>0</v>
      </c>
      <c r="H194" s="359">
        <f t="shared" si="33"/>
        <v>0</v>
      </c>
      <c r="I194" s="360">
        <v>0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  <c r="AMK194"/>
      <c r="AML194"/>
      <c r="AMM194"/>
      <c r="AMN194"/>
      <c r="AMO194"/>
      <c r="AMP194"/>
      <c r="AMQ194"/>
      <c r="AMR194"/>
      <c r="AMS194"/>
      <c r="AMT194"/>
      <c r="AMU194"/>
      <c r="AMV194"/>
      <c r="AMW194"/>
      <c r="AMX194"/>
      <c r="AMY194"/>
      <c r="AMZ194"/>
      <c r="ANA194"/>
      <c r="ANB194"/>
      <c r="ANC194"/>
      <c r="AND194"/>
      <c r="ANE194"/>
      <c r="ANF194"/>
      <c r="ANG194"/>
      <c r="ANH194"/>
      <c r="ANI194"/>
      <c r="ANJ194"/>
      <c r="ANK194"/>
      <c r="ANL194"/>
      <c r="ANM194"/>
      <c r="ANN194"/>
      <c r="ANO194"/>
      <c r="ANP194"/>
      <c r="ANQ194"/>
      <c r="ANR194"/>
      <c r="ANS194"/>
      <c r="ANT194"/>
      <c r="ANU194"/>
      <c r="ANV194"/>
      <c r="ANW194"/>
      <c r="ANX194"/>
      <c r="ANY194"/>
      <c r="ANZ194"/>
      <c r="AOA194"/>
      <c r="AOB194"/>
      <c r="AOC194"/>
      <c r="AOD194"/>
      <c r="AOE194"/>
      <c r="AOF194"/>
      <c r="AOG194"/>
      <c r="AOH194"/>
      <c r="AOI194"/>
      <c r="AOJ194"/>
      <c r="AOK194"/>
      <c r="AOL194"/>
      <c r="AOM194"/>
      <c r="AON194"/>
      <c r="AOO194"/>
      <c r="AOP194"/>
      <c r="AOQ194"/>
      <c r="AOR194"/>
      <c r="AOS194"/>
      <c r="AOT194"/>
      <c r="AOU194"/>
      <c r="AOV194"/>
      <c r="AOW194"/>
      <c r="AOX194"/>
      <c r="AOY194"/>
      <c r="AOZ194"/>
      <c r="APA194"/>
      <c r="APB194"/>
      <c r="APC194"/>
      <c r="APD194"/>
      <c r="APE194"/>
      <c r="APF194"/>
      <c r="APG194"/>
      <c r="APH194"/>
      <c r="API194"/>
      <c r="APJ194"/>
      <c r="APK194"/>
      <c r="APL194"/>
      <c r="APM194"/>
      <c r="APN194"/>
      <c r="APO194"/>
      <c r="APP194"/>
      <c r="APQ194"/>
      <c r="APR194"/>
      <c r="APS194"/>
      <c r="APT194"/>
      <c r="APU194"/>
      <c r="APV194"/>
      <c r="APW194"/>
      <c r="APX194"/>
      <c r="APY194"/>
      <c r="APZ194"/>
      <c r="AQA194"/>
      <c r="AQB194"/>
      <c r="AQC194"/>
      <c r="AQD194"/>
      <c r="AQE194"/>
      <c r="AQF194"/>
      <c r="AQG194"/>
      <c r="AQH194"/>
      <c r="AQI194"/>
      <c r="AQJ194"/>
      <c r="AQK194"/>
      <c r="AQL194"/>
      <c r="AQM194"/>
      <c r="AQN194"/>
      <c r="AQO194"/>
      <c r="AQP194"/>
      <c r="AQQ194"/>
      <c r="AQR194"/>
      <c r="AQS194"/>
      <c r="AQT194"/>
      <c r="AQU194"/>
      <c r="AQV194"/>
      <c r="AQW194"/>
      <c r="AQX194"/>
      <c r="AQY194"/>
      <c r="AQZ194"/>
      <c r="ARA194"/>
      <c r="ARB194"/>
      <c r="ARC194"/>
      <c r="ARD194"/>
      <c r="ARE194"/>
      <c r="ARF194"/>
      <c r="ARG194"/>
      <c r="ARH194"/>
      <c r="ARI194"/>
      <c r="ARJ194"/>
      <c r="ARK194"/>
      <c r="ARL194"/>
      <c r="ARM194"/>
      <c r="ARN194"/>
      <c r="ARO194"/>
      <c r="ARP194"/>
      <c r="ARQ194"/>
      <c r="ARR194"/>
      <c r="ARS194"/>
      <c r="ART194"/>
      <c r="ARU194"/>
      <c r="ARV194"/>
      <c r="ARW194"/>
      <c r="ARX194"/>
      <c r="ARY194"/>
      <c r="ARZ194"/>
      <c r="ASA194"/>
      <c r="ASB194"/>
      <c r="ASC194"/>
      <c r="ASD194"/>
      <c r="ASE194"/>
      <c r="ASF194"/>
      <c r="ASG194"/>
      <c r="ASH194"/>
      <c r="ASI194"/>
      <c r="ASJ194"/>
      <c r="ASK194"/>
      <c r="ASL194"/>
      <c r="ASM194"/>
      <c r="ASN194"/>
      <c r="ASO194"/>
      <c r="ASP194"/>
      <c r="ASQ194"/>
      <c r="ASR194"/>
      <c r="ASS194"/>
      <c r="AST194"/>
      <c r="ASU194"/>
      <c r="ASV194"/>
      <c r="ASW194"/>
      <c r="ASX194"/>
      <c r="ASY194"/>
      <c r="ASZ194"/>
      <c r="ATA194"/>
      <c r="ATB194"/>
      <c r="ATC194"/>
      <c r="ATD194"/>
      <c r="ATE194"/>
      <c r="ATF194"/>
      <c r="ATG194"/>
      <c r="ATH194"/>
      <c r="ATI194"/>
      <c r="ATJ194"/>
      <c r="ATK194"/>
      <c r="ATL194"/>
      <c r="ATM194"/>
      <c r="ATN194"/>
      <c r="ATO194"/>
      <c r="ATP194"/>
      <c r="ATQ194"/>
      <c r="ATR194"/>
      <c r="ATS194"/>
      <c r="ATT194"/>
      <c r="ATU194"/>
      <c r="ATV194"/>
      <c r="ATW194"/>
      <c r="ATX194"/>
      <c r="ATY194"/>
      <c r="ATZ194"/>
      <c r="AUA194"/>
      <c r="AUB194"/>
      <c r="AUC194"/>
      <c r="AUD194"/>
      <c r="AUE194"/>
      <c r="AUF194"/>
      <c r="AUG194"/>
      <c r="AUH194"/>
      <c r="AUI194"/>
      <c r="AUJ194"/>
      <c r="AUK194"/>
      <c r="AUL194"/>
      <c r="AUM194"/>
      <c r="AUN194"/>
      <c r="AUO194"/>
      <c r="AUP194"/>
      <c r="AUQ194"/>
      <c r="AUR194"/>
      <c r="AUS194"/>
      <c r="AUT194"/>
      <c r="AUU194"/>
      <c r="AUV194"/>
      <c r="AUW194"/>
      <c r="AUX194"/>
      <c r="AUY194"/>
      <c r="AUZ194"/>
      <c r="AVA194"/>
      <c r="AVB194"/>
      <c r="AVC194"/>
      <c r="AVD194"/>
      <c r="AVE194"/>
      <c r="AVF194"/>
      <c r="AVG194"/>
      <c r="AVH194"/>
      <c r="AVI194"/>
      <c r="AVJ194"/>
      <c r="AVK194"/>
      <c r="AVL194"/>
      <c r="AVM194"/>
      <c r="AVN194"/>
      <c r="AVO194"/>
      <c r="AVP194"/>
      <c r="AVQ194"/>
      <c r="AVR194"/>
      <c r="AVS194"/>
      <c r="AVT194"/>
      <c r="AVU194"/>
      <c r="AVV194"/>
      <c r="AVW194"/>
      <c r="AVX194"/>
      <c r="AVY194"/>
      <c r="AVZ194"/>
      <c r="AWA194"/>
      <c r="AWB194"/>
      <c r="AWC194"/>
      <c r="AWD194"/>
      <c r="AWE194"/>
      <c r="AWF194"/>
      <c r="AWG194"/>
      <c r="AWH194"/>
      <c r="AWI194"/>
      <c r="AWJ194"/>
      <c r="AWK194"/>
      <c r="AWL194"/>
      <c r="AWM194"/>
      <c r="AWN194"/>
      <c r="AWO194"/>
      <c r="AWP194"/>
      <c r="AWQ194"/>
      <c r="AWR194"/>
      <c r="AWS194"/>
    </row>
    <row r="195" spans="1:1293" s="62" customFormat="1" ht="13.9" customHeight="1" x14ac:dyDescent="0.2">
      <c r="A195" s="202"/>
      <c r="B195" s="206" t="s">
        <v>245</v>
      </c>
      <c r="C195" s="207"/>
      <c r="D195" s="207" t="s">
        <v>68</v>
      </c>
      <c r="E195" s="208">
        <f>E196</f>
        <v>1169.19</v>
      </c>
      <c r="F195" s="208">
        <f>F196</f>
        <v>0</v>
      </c>
      <c r="G195" s="208">
        <f>G196</f>
        <v>0</v>
      </c>
      <c r="H195" s="310">
        <f t="shared" si="33"/>
        <v>0</v>
      </c>
      <c r="I195" s="320">
        <v>0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  <c r="AMK195"/>
      <c r="AML195"/>
      <c r="AMM195"/>
      <c r="AMN195"/>
      <c r="AMO195"/>
      <c r="AMP195"/>
      <c r="AMQ195"/>
      <c r="AMR195"/>
      <c r="AMS195"/>
      <c r="AMT195"/>
      <c r="AMU195"/>
      <c r="AMV195"/>
      <c r="AMW195"/>
      <c r="AMX195"/>
      <c r="AMY195"/>
      <c r="AMZ195"/>
      <c r="ANA195"/>
      <c r="ANB195"/>
      <c r="ANC195"/>
      <c r="AND195"/>
      <c r="ANE195"/>
      <c r="ANF195"/>
      <c r="ANG195"/>
      <c r="ANH195"/>
      <c r="ANI195"/>
      <c r="ANJ195"/>
      <c r="ANK195"/>
      <c r="ANL195"/>
      <c r="ANM195"/>
      <c r="ANN195"/>
      <c r="ANO195"/>
      <c r="ANP195"/>
      <c r="ANQ195"/>
      <c r="ANR195"/>
      <c r="ANS195"/>
      <c r="ANT195"/>
      <c r="ANU195"/>
      <c r="ANV195"/>
      <c r="ANW195"/>
      <c r="ANX195"/>
      <c r="ANY195"/>
      <c r="ANZ195"/>
      <c r="AOA195"/>
      <c r="AOB195"/>
      <c r="AOC195"/>
      <c r="AOD195"/>
      <c r="AOE195"/>
      <c r="AOF195"/>
      <c r="AOG195"/>
      <c r="AOH195"/>
      <c r="AOI195"/>
      <c r="AOJ195"/>
      <c r="AOK195"/>
      <c r="AOL195"/>
      <c r="AOM195"/>
      <c r="AON195"/>
      <c r="AOO195"/>
      <c r="AOP195"/>
      <c r="AOQ195"/>
      <c r="AOR195"/>
      <c r="AOS195"/>
      <c r="AOT195"/>
      <c r="AOU195"/>
      <c r="AOV195"/>
      <c r="AOW195"/>
      <c r="AOX195"/>
      <c r="AOY195"/>
      <c r="AOZ195"/>
      <c r="APA195"/>
      <c r="APB195"/>
      <c r="APC195"/>
      <c r="APD195"/>
      <c r="APE195"/>
      <c r="APF195"/>
      <c r="APG195"/>
      <c r="APH195"/>
      <c r="API195"/>
      <c r="APJ195"/>
      <c r="APK195"/>
      <c r="APL195"/>
      <c r="APM195"/>
      <c r="APN195"/>
      <c r="APO195"/>
      <c r="APP195"/>
      <c r="APQ195"/>
      <c r="APR195"/>
      <c r="APS195"/>
      <c r="APT195"/>
      <c r="APU195"/>
      <c r="APV195"/>
      <c r="APW195"/>
      <c r="APX195"/>
      <c r="APY195"/>
      <c r="APZ195"/>
      <c r="AQA195"/>
      <c r="AQB195"/>
      <c r="AQC195"/>
      <c r="AQD195"/>
      <c r="AQE195"/>
      <c r="AQF195"/>
      <c r="AQG195"/>
      <c r="AQH195"/>
      <c r="AQI195"/>
      <c r="AQJ195"/>
      <c r="AQK195"/>
      <c r="AQL195"/>
      <c r="AQM195"/>
      <c r="AQN195"/>
      <c r="AQO195"/>
      <c r="AQP195"/>
      <c r="AQQ195"/>
      <c r="AQR195"/>
      <c r="AQS195"/>
      <c r="AQT195"/>
      <c r="AQU195"/>
      <c r="AQV195"/>
      <c r="AQW195"/>
      <c r="AQX195"/>
      <c r="AQY195"/>
      <c r="AQZ195"/>
      <c r="ARA195"/>
      <c r="ARB195"/>
      <c r="ARC195"/>
      <c r="ARD195"/>
      <c r="ARE195"/>
      <c r="ARF195"/>
      <c r="ARG195"/>
      <c r="ARH195"/>
      <c r="ARI195"/>
      <c r="ARJ195"/>
      <c r="ARK195"/>
      <c r="ARL195"/>
      <c r="ARM195"/>
      <c r="ARN195"/>
      <c r="ARO195"/>
      <c r="ARP195"/>
      <c r="ARQ195"/>
      <c r="ARR195"/>
      <c r="ARS195"/>
      <c r="ART195"/>
      <c r="ARU195"/>
      <c r="ARV195"/>
      <c r="ARW195"/>
      <c r="ARX195"/>
      <c r="ARY195"/>
      <c r="ARZ195"/>
      <c r="ASA195"/>
      <c r="ASB195"/>
      <c r="ASC195"/>
      <c r="ASD195"/>
      <c r="ASE195"/>
      <c r="ASF195"/>
      <c r="ASG195"/>
      <c r="ASH195"/>
      <c r="ASI195"/>
      <c r="ASJ195"/>
      <c r="ASK195"/>
      <c r="ASL195"/>
      <c r="ASM195"/>
      <c r="ASN195"/>
      <c r="ASO195"/>
      <c r="ASP195"/>
      <c r="ASQ195"/>
      <c r="ASR195"/>
      <c r="ASS195"/>
      <c r="AST195"/>
      <c r="ASU195"/>
      <c r="ASV195"/>
      <c r="ASW195"/>
      <c r="ASX195"/>
      <c r="ASY195"/>
      <c r="ASZ195"/>
      <c r="ATA195"/>
      <c r="ATB195"/>
      <c r="ATC195"/>
      <c r="ATD195"/>
      <c r="ATE195"/>
      <c r="ATF195"/>
      <c r="ATG195"/>
      <c r="ATH195"/>
      <c r="ATI195"/>
      <c r="ATJ195"/>
      <c r="ATK195"/>
      <c r="ATL195"/>
      <c r="ATM195"/>
      <c r="ATN195"/>
      <c r="ATO195"/>
      <c r="ATP195"/>
      <c r="ATQ195"/>
      <c r="ATR195"/>
      <c r="ATS195"/>
      <c r="ATT195"/>
      <c r="ATU195"/>
      <c r="ATV195"/>
      <c r="ATW195"/>
      <c r="ATX195"/>
      <c r="ATY195"/>
      <c r="ATZ195"/>
      <c r="AUA195"/>
      <c r="AUB195"/>
      <c r="AUC195"/>
      <c r="AUD195"/>
      <c r="AUE195"/>
      <c r="AUF195"/>
      <c r="AUG195"/>
      <c r="AUH195"/>
      <c r="AUI195"/>
      <c r="AUJ195"/>
      <c r="AUK195"/>
      <c r="AUL195"/>
      <c r="AUM195"/>
      <c r="AUN195"/>
      <c r="AUO195"/>
      <c r="AUP195"/>
      <c r="AUQ195"/>
      <c r="AUR195"/>
      <c r="AUS195"/>
      <c r="AUT195"/>
      <c r="AUU195"/>
      <c r="AUV195"/>
      <c r="AUW195"/>
      <c r="AUX195"/>
      <c r="AUY195"/>
      <c r="AUZ195"/>
      <c r="AVA195"/>
      <c r="AVB195"/>
      <c r="AVC195"/>
      <c r="AVD195"/>
      <c r="AVE195"/>
      <c r="AVF195"/>
      <c r="AVG195"/>
      <c r="AVH195"/>
      <c r="AVI195"/>
      <c r="AVJ195"/>
      <c r="AVK195"/>
      <c r="AVL195"/>
      <c r="AVM195"/>
      <c r="AVN195"/>
      <c r="AVO195"/>
      <c r="AVP195"/>
      <c r="AVQ195"/>
      <c r="AVR195"/>
      <c r="AVS195"/>
      <c r="AVT195"/>
      <c r="AVU195"/>
      <c r="AVV195"/>
      <c r="AVW195"/>
      <c r="AVX195"/>
      <c r="AVY195"/>
      <c r="AVZ195"/>
      <c r="AWA195"/>
      <c r="AWB195"/>
      <c r="AWC195"/>
      <c r="AWD195"/>
      <c r="AWE195"/>
      <c r="AWF195"/>
      <c r="AWG195"/>
      <c r="AWH195"/>
      <c r="AWI195"/>
      <c r="AWJ195"/>
      <c r="AWK195"/>
      <c r="AWL195"/>
      <c r="AWM195"/>
      <c r="AWN195"/>
      <c r="AWO195"/>
      <c r="AWP195"/>
      <c r="AWQ195"/>
      <c r="AWR195"/>
      <c r="AWS195"/>
    </row>
    <row r="196" spans="1:1293" s="62" customFormat="1" ht="13.9" customHeight="1" x14ac:dyDescent="0.2">
      <c r="A196" s="202"/>
      <c r="B196" s="185" t="s">
        <v>229</v>
      </c>
      <c r="C196" s="186"/>
      <c r="D196" s="204" t="s">
        <v>98</v>
      </c>
      <c r="E196" s="188">
        <v>1169.19</v>
      </c>
      <c r="F196" s="188">
        <v>0</v>
      </c>
      <c r="G196" s="188">
        <v>0</v>
      </c>
      <c r="H196" s="359">
        <f t="shared" si="33"/>
        <v>0</v>
      </c>
      <c r="I196" s="360">
        <v>0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  <c r="AMK196"/>
      <c r="AML196"/>
      <c r="AMM196"/>
      <c r="AMN196"/>
      <c r="AMO196"/>
      <c r="AMP196"/>
      <c r="AMQ196"/>
      <c r="AMR196"/>
      <c r="AMS196"/>
      <c r="AMT196"/>
      <c r="AMU196"/>
      <c r="AMV196"/>
      <c r="AMW196"/>
      <c r="AMX196"/>
      <c r="AMY196"/>
      <c r="AMZ196"/>
      <c r="ANA196"/>
      <c r="ANB196"/>
      <c r="ANC196"/>
      <c r="AND196"/>
      <c r="ANE196"/>
      <c r="ANF196"/>
      <c r="ANG196"/>
      <c r="ANH196"/>
      <c r="ANI196"/>
      <c r="ANJ196"/>
      <c r="ANK196"/>
      <c r="ANL196"/>
      <c r="ANM196"/>
      <c r="ANN196"/>
      <c r="ANO196"/>
      <c r="ANP196"/>
      <c r="ANQ196"/>
      <c r="ANR196"/>
      <c r="ANS196"/>
      <c r="ANT196"/>
      <c r="ANU196"/>
      <c r="ANV196"/>
      <c r="ANW196"/>
      <c r="ANX196"/>
      <c r="ANY196"/>
      <c r="ANZ196"/>
      <c r="AOA196"/>
      <c r="AOB196"/>
      <c r="AOC196"/>
      <c r="AOD196"/>
      <c r="AOE196"/>
      <c r="AOF196"/>
      <c r="AOG196"/>
      <c r="AOH196"/>
      <c r="AOI196"/>
      <c r="AOJ196"/>
      <c r="AOK196"/>
      <c r="AOL196"/>
      <c r="AOM196"/>
      <c r="AON196"/>
      <c r="AOO196"/>
      <c r="AOP196"/>
      <c r="AOQ196"/>
      <c r="AOR196"/>
      <c r="AOS196"/>
      <c r="AOT196"/>
      <c r="AOU196"/>
      <c r="AOV196"/>
      <c r="AOW196"/>
      <c r="AOX196"/>
      <c r="AOY196"/>
      <c r="AOZ196"/>
      <c r="APA196"/>
      <c r="APB196"/>
      <c r="APC196"/>
      <c r="APD196"/>
      <c r="APE196"/>
      <c r="APF196"/>
      <c r="APG196"/>
      <c r="APH196"/>
      <c r="API196"/>
      <c r="APJ196"/>
      <c r="APK196"/>
      <c r="APL196"/>
      <c r="APM196"/>
      <c r="APN196"/>
      <c r="APO196"/>
      <c r="APP196"/>
      <c r="APQ196"/>
      <c r="APR196"/>
      <c r="APS196"/>
      <c r="APT196"/>
      <c r="APU196"/>
      <c r="APV196"/>
      <c r="APW196"/>
      <c r="APX196"/>
      <c r="APY196"/>
      <c r="APZ196"/>
      <c r="AQA196"/>
      <c r="AQB196"/>
      <c r="AQC196"/>
      <c r="AQD196"/>
      <c r="AQE196"/>
      <c r="AQF196"/>
      <c r="AQG196"/>
      <c r="AQH196"/>
      <c r="AQI196"/>
      <c r="AQJ196"/>
      <c r="AQK196"/>
      <c r="AQL196"/>
      <c r="AQM196"/>
      <c r="AQN196"/>
      <c r="AQO196"/>
      <c r="AQP196"/>
      <c r="AQQ196"/>
      <c r="AQR196"/>
      <c r="AQS196"/>
      <c r="AQT196"/>
      <c r="AQU196"/>
      <c r="AQV196"/>
      <c r="AQW196"/>
      <c r="AQX196"/>
      <c r="AQY196"/>
      <c r="AQZ196"/>
      <c r="ARA196"/>
      <c r="ARB196"/>
      <c r="ARC196"/>
      <c r="ARD196"/>
      <c r="ARE196"/>
      <c r="ARF196"/>
      <c r="ARG196"/>
      <c r="ARH196"/>
      <c r="ARI196"/>
      <c r="ARJ196"/>
      <c r="ARK196"/>
      <c r="ARL196"/>
      <c r="ARM196"/>
      <c r="ARN196"/>
      <c r="ARO196"/>
      <c r="ARP196"/>
      <c r="ARQ196"/>
      <c r="ARR196"/>
      <c r="ARS196"/>
      <c r="ART196"/>
      <c r="ARU196"/>
      <c r="ARV196"/>
      <c r="ARW196"/>
      <c r="ARX196"/>
      <c r="ARY196"/>
      <c r="ARZ196"/>
      <c r="ASA196"/>
      <c r="ASB196"/>
      <c r="ASC196"/>
      <c r="ASD196"/>
      <c r="ASE196"/>
      <c r="ASF196"/>
      <c r="ASG196"/>
      <c r="ASH196"/>
      <c r="ASI196"/>
      <c r="ASJ196"/>
      <c r="ASK196"/>
      <c r="ASL196"/>
      <c r="ASM196"/>
      <c r="ASN196"/>
      <c r="ASO196"/>
      <c r="ASP196"/>
      <c r="ASQ196"/>
      <c r="ASR196"/>
      <c r="ASS196"/>
      <c r="AST196"/>
      <c r="ASU196"/>
      <c r="ASV196"/>
      <c r="ASW196"/>
      <c r="ASX196"/>
      <c r="ASY196"/>
      <c r="ASZ196"/>
      <c r="ATA196"/>
      <c r="ATB196"/>
      <c r="ATC196"/>
      <c r="ATD196"/>
      <c r="ATE196"/>
      <c r="ATF196"/>
      <c r="ATG196"/>
      <c r="ATH196"/>
      <c r="ATI196"/>
      <c r="ATJ196"/>
      <c r="ATK196"/>
      <c r="ATL196"/>
      <c r="ATM196"/>
      <c r="ATN196"/>
      <c r="ATO196"/>
      <c r="ATP196"/>
      <c r="ATQ196"/>
      <c r="ATR196"/>
      <c r="ATS196"/>
      <c r="ATT196"/>
      <c r="ATU196"/>
      <c r="ATV196"/>
      <c r="ATW196"/>
      <c r="ATX196"/>
      <c r="ATY196"/>
      <c r="ATZ196"/>
      <c r="AUA196"/>
      <c r="AUB196"/>
      <c r="AUC196"/>
      <c r="AUD196"/>
      <c r="AUE196"/>
      <c r="AUF196"/>
      <c r="AUG196"/>
      <c r="AUH196"/>
      <c r="AUI196"/>
      <c r="AUJ196"/>
      <c r="AUK196"/>
      <c r="AUL196"/>
      <c r="AUM196"/>
      <c r="AUN196"/>
      <c r="AUO196"/>
      <c r="AUP196"/>
      <c r="AUQ196"/>
      <c r="AUR196"/>
      <c r="AUS196"/>
      <c r="AUT196"/>
      <c r="AUU196"/>
      <c r="AUV196"/>
      <c r="AUW196"/>
      <c r="AUX196"/>
      <c r="AUY196"/>
      <c r="AUZ196"/>
      <c r="AVA196"/>
      <c r="AVB196"/>
      <c r="AVC196"/>
      <c r="AVD196"/>
      <c r="AVE196"/>
      <c r="AVF196"/>
      <c r="AVG196"/>
      <c r="AVH196"/>
      <c r="AVI196"/>
      <c r="AVJ196"/>
      <c r="AVK196"/>
      <c r="AVL196"/>
      <c r="AVM196"/>
      <c r="AVN196"/>
      <c r="AVO196"/>
      <c r="AVP196"/>
      <c r="AVQ196"/>
      <c r="AVR196"/>
      <c r="AVS196"/>
      <c r="AVT196"/>
      <c r="AVU196"/>
      <c r="AVV196"/>
      <c r="AVW196"/>
      <c r="AVX196"/>
      <c r="AVY196"/>
      <c r="AVZ196"/>
      <c r="AWA196"/>
      <c r="AWB196"/>
      <c r="AWC196"/>
      <c r="AWD196"/>
      <c r="AWE196"/>
      <c r="AWF196"/>
      <c r="AWG196"/>
      <c r="AWH196"/>
      <c r="AWI196"/>
      <c r="AWJ196"/>
      <c r="AWK196"/>
      <c r="AWL196"/>
      <c r="AWM196"/>
      <c r="AWN196"/>
      <c r="AWO196"/>
      <c r="AWP196"/>
      <c r="AWQ196"/>
      <c r="AWR196"/>
      <c r="AWS196"/>
    </row>
    <row r="197" spans="1:1293" s="62" customFormat="1" ht="13.9" customHeight="1" x14ac:dyDescent="0.2">
      <c r="A197" s="317"/>
      <c r="B197" s="318">
        <v>32</v>
      </c>
      <c r="C197" s="319"/>
      <c r="D197" s="307" t="s">
        <v>15</v>
      </c>
      <c r="E197" s="309">
        <f>E198</f>
        <v>1327.23</v>
      </c>
      <c r="F197" s="309">
        <v>16426</v>
      </c>
      <c r="G197" s="309">
        <f>G200+G205</f>
        <v>19076.07</v>
      </c>
      <c r="H197" s="310">
        <f t="shared" si="33"/>
        <v>1437.2844194299405</v>
      </c>
      <c r="I197" s="320">
        <f t="shared" ref="I197" si="34">SUM(G197/F197*100)</f>
        <v>116.1333860952149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  <c r="AMK197"/>
      <c r="AML197"/>
      <c r="AMM197"/>
      <c r="AMN197"/>
      <c r="AMO197"/>
      <c r="AMP197"/>
      <c r="AMQ197"/>
      <c r="AMR197"/>
      <c r="AMS197"/>
      <c r="AMT197"/>
      <c r="AMU197"/>
      <c r="AMV197"/>
      <c r="AMW197"/>
      <c r="AMX197"/>
      <c r="AMY197"/>
      <c r="AMZ197"/>
      <c r="ANA197"/>
      <c r="ANB197"/>
      <c r="ANC197"/>
      <c r="AND197"/>
      <c r="ANE197"/>
      <c r="ANF197"/>
      <c r="ANG197"/>
      <c r="ANH197"/>
      <c r="ANI197"/>
      <c r="ANJ197"/>
      <c r="ANK197"/>
      <c r="ANL197"/>
      <c r="ANM197"/>
      <c r="ANN197"/>
      <c r="ANO197"/>
      <c r="ANP197"/>
      <c r="ANQ197"/>
      <c r="ANR197"/>
      <c r="ANS197"/>
      <c r="ANT197"/>
      <c r="ANU197"/>
      <c r="ANV197"/>
      <c r="ANW197"/>
      <c r="ANX197"/>
      <c r="ANY197"/>
      <c r="ANZ197"/>
      <c r="AOA197"/>
      <c r="AOB197"/>
      <c r="AOC197"/>
      <c r="AOD197"/>
      <c r="AOE197"/>
      <c r="AOF197"/>
      <c r="AOG197"/>
      <c r="AOH197"/>
      <c r="AOI197"/>
      <c r="AOJ197"/>
      <c r="AOK197"/>
      <c r="AOL197"/>
      <c r="AOM197"/>
      <c r="AON197"/>
      <c r="AOO197"/>
      <c r="AOP197"/>
      <c r="AOQ197"/>
      <c r="AOR197"/>
      <c r="AOS197"/>
      <c r="AOT197"/>
      <c r="AOU197"/>
      <c r="AOV197"/>
      <c r="AOW197"/>
      <c r="AOX197"/>
      <c r="AOY197"/>
      <c r="AOZ197"/>
      <c r="APA197"/>
      <c r="APB197"/>
      <c r="APC197"/>
      <c r="APD197"/>
      <c r="APE197"/>
      <c r="APF197"/>
      <c r="APG197"/>
      <c r="APH197"/>
      <c r="API197"/>
      <c r="APJ197"/>
      <c r="APK197"/>
      <c r="APL197"/>
      <c r="APM197"/>
      <c r="APN197"/>
      <c r="APO197"/>
      <c r="APP197"/>
      <c r="APQ197"/>
      <c r="APR197"/>
      <c r="APS197"/>
      <c r="APT197"/>
      <c r="APU197"/>
      <c r="APV197"/>
      <c r="APW197"/>
      <c r="APX197"/>
      <c r="APY197"/>
      <c r="APZ197"/>
      <c r="AQA197"/>
      <c r="AQB197"/>
      <c r="AQC197"/>
      <c r="AQD197"/>
      <c r="AQE197"/>
      <c r="AQF197"/>
      <c r="AQG197"/>
      <c r="AQH197"/>
      <c r="AQI197"/>
      <c r="AQJ197"/>
      <c r="AQK197"/>
      <c r="AQL197"/>
      <c r="AQM197"/>
      <c r="AQN197"/>
      <c r="AQO197"/>
      <c r="AQP197"/>
      <c r="AQQ197"/>
      <c r="AQR197"/>
      <c r="AQS197"/>
      <c r="AQT197"/>
      <c r="AQU197"/>
      <c r="AQV197"/>
      <c r="AQW197"/>
      <c r="AQX197"/>
      <c r="AQY197"/>
      <c r="AQZ197"/>
      <c r="ARA197"/>
      <c r="ARB197"/>
      <c r="ARC197"/>
      <c r="ARD197"/>
      <c r="ARE197"/>
      <c r="ARF197"/>
      <c r="ARG197"/>
      <c r="ARH197"/>
      <c r="ARI197"/>
      <c r="ARJ197"/>
      <c r="ARK197"/>
      <c r="ARL197"/>
      <c r="ARM197"/>
      <c r="ARN197"/>
      <c r="ARO197"/>
      <c r="ARP197"/>
      <c r="ARQ197"/>
      <c r="ARR197"/>
      <c r="ARS197"/>
      <c r="ART197"/>
      <c r="ARU197"/>
      <c r="ARV197"/>
      <c r="ARW197"/>
      <c r="ARX197"/>
      <c r="ARY197"/>
      <c r="ARZ197"/>
      <c r="ASA197"/>
      <c r="ASB197"/>
      <c r="ASC197"/>
      <c r="ASD197"/>
      <c r="ASE197"/>
      <c r="ASF197"/>
      <c r="ASG197"/>
      <c r="ASH197"/>
      <c r="ASI197"/>
      <c r="ASJ197"/>
      <c r="ASK197"/>
      <c r="ASL197"/>
      <c r="ASM197"/>
      <c r="ASN197"/>
      <c r="ASO197"/>
      <c r="ASP197"/>
      <c r="ASQ197"/>
      <c r="ASR197"/>
      <c r="ASS197"/>
      <c r="AST197"/>
      <c r="ASU197"/>
      <c r="ASV197"/>
      <c r="ASW197"/>
      <c r="ASX197"/>
      <c r="ASY197"/>
      <c r="ASZ197"/>
      <c r="ATA197"/>
      <c r="ATB197"/>
      <c r="ATC197"/>
      <c r="ATD197"/>
      <c r="ATE197"/>
      <c r="ATF197"/>
      <c r="ATG197"/>
      <c r="ATH197"/>
      <c r="ATI197"/>
      <c r="ATJ197"/>
      <c r="ATK197"/>
      <c r="ATL197"/>
      <c r="ATM197"/>
      <c r="ATN197"/>
      <c r="ATO197"/>
      <c r="ATP197"/>
      <c r="ATQ197"/>
      <c r="ATR197"/>
      <c r="ATS197"/>
      <c r="ATT197"/>
      <c r="ATU197"/>
      <c r="ATV197"/>
      <c r="ATW197"/>
      <c r="ATX197"/>
      <c r="ATY197"/>
      <c r="ATZ197"/>
      <c r="AUA197"/>
      <c r="AUB197"/>
      <c r="AUC197"/>
      <c r="AUD197"/>
      <c r="AUE197"/>
      <c r="AUF197"/>
      <c r="AUG197"/>
      <c r="AUH197"/>
      <c r="AUI197"/>
      <c r="AUJ197"/>
      <c r="AUK197"/>
      <c r="AUL197"/>
      <c r="AUM197"/>
      <c r="AUN197"/>
      <c r="AUO197"/>
      <c r="AUP197"/>
      <c r="AUQ197"/>
      <c r="AUR197"/>
      <c r="AUS197"/>
      <c r="AUT197"/>
      <c r="AUU197"/>
      <c r="AUV197"/>
      <c r="AUW197"/>
      <c r="AUX197"/>
      <c r="AUY197"/>
      <c r="AUZ197"/>
      <c r="AVA197"/>
      <c r="AVB197"/>
      <c r="AVC197"/>
      <c r="AVD197"/>
      <c r="AVE197"/>
      <c r="AVF197"/>
      <c r="AVG197"/>
      <c r="AVH197"/>
      <c r="AVI197"/>
      <c r="AVJ197"/>
      <c r="AVK197"/>
      <c r="AVL197"/>
      <c r="AVM197"/>
      <c r="AVN197"/>
      <c r="AVO197"/>
      <c r="AVP197"/>
      <c r="AVQ197"/>
      <c r="AVR197"/>
      <c r="AVS197"/>
      <c r="AVT197"/>
      <c r="AVU197"/>
      <c r="AVV197"/>
      <c r="AVW197"/>
      <c r="AVX197"/>
      <c r="AVY197"/>
      <c r="AVZ197"/>
      <c r="AWA197"/>
      <c r="AWB197"/>
      <c r="AWC197"/>
      <c r="AWD197"/>
      <c r="AWE197"/>
      <c r="AWF197"/>
      <c r="AWG197"/>
      <c r="AWH197"/>
      <c r="AWI197"/>
      <c r="AWJ197"/>
      <c r="AWK197"/>
      <c r="AWL197"/>
      <c r="AWM197"/>
      <c r="AWN197"/>
      <c r="AWO197"/>
      <c r="AWP197"/>
      <c r="AWQ197"/>
      <c r="AWR197"/>
      <c r="AWS197"/>
    </row>
    <row r="198" spans="1:1293" s="62" customFormat="1" ht="13.9" customHeight="1" x14ac:dyDescent="0.2">
      <c r="A198" s="184"/>
      <c r="B198" s="190">
        <v>321</v>
      </c>
      <c r="C198" s="186"/>
      <c r="D198" s="191" t="s">
        <v>72</v>
      </c>
      <c r="E198" s="192">
        <f>SUM(E199)</f>
        <v>1327.23</v>
      </c>
      <c r="F198" s="192">
        <f t="shared" ref="F198" si="35">SUM(F199)</f>
        <v>0</v>
      </c>
      <c r="G198" s="192">
        <f>SUM(G199)</f>
        <v>0</v>
      </c>
      <c r="H198" s="310">
        <f t="shared" si="33"/>
        <v>0</v>
      </c>
      <c r="I198" s="320">
        <v>0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  <c r="AMK198"/>
      <c r="AML198"/>
      <c r="AMM198"/>
      <c r="AMN198"/>
      <c r="AMO198"/>
      <c r="AMP198"/>
      <c r="AMQ198"/>
      <c r="AMR198"/>
      <c r="AMS198"/>
      <c r="AMT198"/>
      <c r="AMU198"/>
      <c r="AMV198"/>
      <c r="AMW198"/>
      <c r="AMX198"/>
      <c r="AMY198"/>
      <c r="AMZ198"/>
      <c r="ANA198"/>
      <c r="ANB198"/>
      <c r="ANC198"/>
      <c r="AND198"/>
      <c r="ANE198"/>
      <c r="ANF198"/>
      <c r="ANG198"/>
      <c r="ANH198"/>
      <c r="ANI198"/>
      <c r="ANJ198"/>
      <c r="ANK198"/>
      <c r="ANL198"/>
      <c r="ANM198"/>
      <c r="ANN198"/>
      <c r="ANO198"/>
      <c r="ANP198"/>
      <c r="ANQ198"/>
      <c r="ANR198"/>
      <c r="ANS198"/>
      <c r="ANT198"/>
      <c r="ANU198"/>
      <c r="ANV198"/>
      <c r="ANW198"/>
      <c r="ANX198"/>
      <c r="ANY198"/>
      <c r="ANZ198"/>
      <c r="AOA198"/>
      <c r="AOB198"/>
      <c r="AOC198"/>
      <c r="AOD198"/>
      <c r="AOE198"/>
      <c r="AOF198"/>
      <c r="AOG198"/>
      <c r="AOH198"/>
      <c r="AOI198"/>
      <c r="AOJ198"/>
      <c r="AOK198"/>
      <c r="AOL198"/>
      <c r="AOM198"/>
      <c r="AON198"/>
      <c r="AOO198"/>
      <c r="AOP198"/>
      <c r="AOQ198"/>
      <c r="AOR198"/>
      <c r="AOS198"/>
      <c r="AOT198"/>
      <c r="AOU198"/>
      <c r="AOV198"/>
      <c r="AOW198"/>
      <c r="AOX198"/>
      <c r="AOY198"/>
      <c r="AOZ198"/>
      <c r="APA198"/>
      <c r="APB198"/>
      <c r="APC198"/>
      <c r="APD198"/>
      <c r="APE198"/>
      <c r="APF198"/>
      <c r="APG198"/>
      <c r="APH198"/>
      <c r="API198"/>
      <c r="APJ198"/>
      <c r="APK198"/>
      <c r="APL198"/>
      <c r="APM198"/>
      <c r="APN198"/>
      <c r="APO198"/>
      <c r="APP198"/>
      <c r="APQ198"/>
      <c r="APR198"/>
      <c r="APS198"/>
      <c r="APT198"/>
      <c r="APU198"/>
      <c r="APV198"/>
      <c r="APW198"/>
      <c r="APX198"/>
      <c r="APY198"/>
      <c r="APZ198"/>
      <c r="AQA198"/>
      <c r="AQB198"/>
      <c r="AQC198"/>
      <c r="AQD198"/>
      <c r="AQE198"/>
      <c r="AQF198"/>
      <c r="AQG198"/>
      <c r="AQH198"/>
      <c r="AQI198"/>
      <c r="AQJ198"/>
      <c r="AQK198"/>
      <c r="AQL198"/>
      <c r="AQM198"/>
      <c r="AQN198"/>
      <c r="AQO198"/>
      <c r="AQP198"/>
      <c r="AQQ198"/>
      <c r="AQR198"/>
      <c r="AQS198"/>
      <c r="AQT198"/>
      <c r="AQU198"/>
      <c r="AQV198"/>
      <c r="AQW198"/>
      <c r="AQX198"/>
      <c r="AQY198"/>
      <c r="AQZ198"/>
      <c r="ARA198"/>
      <c r="ARB198"/>
      <c r="ARC198"/>
      <c r="ARD198"/>
      <c r="ARE198"/>
      <c r="ARF198"/>
      <c r="ARG198"/>
      <c r="ARH198"/>
      <c r="ARI198"/>
      <c r="ARJ198"/>
      <c r="ARK198"/>
      <c r="ARL198"/>
      <c r="ARM198"/>
      <c r="ARN198"/>
      <c r="ARO198"/>
      <c r="ARP198"/>
      <c r="ARQ198"/>
      <c r="ARR198"/>
      <c r="ARS198"/>
      <c r="ART198"/>
      <c r="ARU198"/>
      <c r="ARV198"/>
      <c r="ARW198"/>
      <c r="ARX198"/>
      <c r="ARY198"/>
      <c r="ARZ198"/>
      <c r="ASA198"/>
      <c r="ASB198"/>
      <c r="ASC198"/>
      <c r="ASD198"/>
      <c r="ASE198"/>
      <c r="ASF198"/>
      <c r="ASG198"/>
      <c r="ASH198"/>
      <c r="ASI198"/>
      <c r="ASJ198"/>
      <c r="ASK198"/>
      <c r="ASL198"/>
      <c r="ASM198"/>
      <c r="ASN198"/>
      <c r="ASO198"/>
      <c r="ASP198"/>
      <c r="ASQ198"/>
      <c r="ASR198"/>
      <c r="ASS198"/>
      <c r="AST198"/>
      <c r="ASU198"/>
      <c r="ASV198"/>
      <c r="ASW198"/>
      <c r="ASX198"/>
      <c r="ASY198"/>
      <c r="ASZ198"/>
      <c r="ATA198"/>
      <c r="ATB198"/>
      <c r="ATC198"/>
      <c r="ATD198"/>
      <c r="ATE198"/>
      <c r="ATF198"/>
      <c r="ATG198"/>
      <c r="ATH198"/>
      <c r="ATI198"/>
      <c r="ATJ198"/>
      <c r="ATK198"/>
      <c r="ATL198"/>
      <c r="ATM198"/>
      <c r="ATN198"/>
      <c r="ATO198"/>
      <c r="ATP198"/>
      <c r="ATQ198"/>
      <c r="ATR198"/>
      <c r="ATS198"/>
      <c r="ATT198"/>
      <c r="ATU198"/>
      <c r="ATV198"/>
      <c r="ATW198"/>
      <c r="ATX198"/>
      <c r="ATY198"/>
      <c r="ATZ198"/>
      <c r="AUA198"/>
      <c r="AUB198"/>
      <c r="AUC198"/>
      <c r="AUD198"/>
      <c r="AUE198"/>
      <c r="AUF198"/>
      <c r="AUG198"/>
      <c r="AUH198"/>
      <c r="AUI198"/>
      <c r="AUJ198"/>
      <c r="AUK198"/>
      <c r="AUL198"/>
      <c r="AUM198"/>
      <c r="AUN198"/>
      <c r="AUO198"/>
      <c r="AUP198"/>
      <c r="AUQ198"/>
      <c r="AUR198"/>
      <c r="AUS198"/>
      <c r="AUT198"/>
      <c r="AUU198"/>
      <c r="AUV198"/>
      <c r="AUW198"/>
      <c r="AUX198"/>
      <c r="AUY198"/>
      <c r="AUZ198"/>
      <c r="AVA198"/>
      <c r="AVB198"/>
      <c r="AVC198"/>
      <c r="AVD198"/>
      <c r="AVE198"/>
      <c r="AVF198"/>
      <c r="AVG198"/>
      <c r="AVH198"/>
      <c r="AVI198"/>
      <c r="AVJ198"/>
      <c r="AVK198"/>
      <c r="AVL198"/>
      <c r="AVM198"/>
      <c r="AVN198"/>
      <c r="AVO198"/>
      <c r="AVP198"/>
      <c r="AVQ198"/>
      <c r="AVR198"/>
      <c r="AVS198"/>
      <c r="AVT198"/>
      <c r="AVU198"/>
      <c r="AVV198"/>
      <c r="AVW198"/>
      <c r="AVX198"/>
      <c r="AVY198"/>
      <c r="AVZ198"/>
      <c r="AWA198"/>
      <c r="AWB198"/>
      <c r="AWC198"/>
      <c r="AWD198"/>
      <c r="AWE198"/>
      <c r="AWF198"/>
      <c r="AWG198"/>
      <c r="AWH198"/>
      <c r="AWI198"/>
      <c r="AWJ198"/>
      <c r="AWK198"/>
      <c r="AWL198"/>
      <c r="AWM198"/>
      <c r="AWN198"/>
      <c r="AWO198"/>
      <c r="AWP198"/>
      <c r="AWQ198"/>
      <c r="AWR198"/>
      <c r="AWS198"/>
    </row>
    <row r="199" spans="1:1293" s="62" customFormat="1" ht="13.9" customHeight="1" x14ac:dyDescent="0.2">
      <c r="A199" s="202"/>
      <c r="B199" s="203" t="s">
        <v>206</v>
      </c>
      <c r="C199" s="186"/>
      <c r="D199" s="204" t="s">
        <v>79</v>
      </c>
      <c r="E199" s="205">
        <v>1327.23</v>
      </c>
      <c r="F199" s="205">
        <v>0</v>
      </c>
      <c r="G199" s="205">
        <v>0</v>
      </c>
      <c r="H199" s="359">
        <f t="shared" si="33"/>
        <v>0</v>
      </c>
      <c r="I199" s="360">
        <v>0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  <c r="AMK199"/>
      <c r="AML199"/>
      <c r="AMM199"/>
      <c r="AMN199"/>
      <c r="AMO199"/>
      <c r="AMP199"/>
      <c r="AMQ199"/>
      <c r="AMR199"/>
      <c r="AMS199"/>
      <c r="AMT199"/>
      <c r="AMU199"/>
      <c r="AMV199"/>
      <c r="AMW199"/>
      <c r="AMX199"/>
      <c r="AMY199"/>
      <c r="AMZ199"/>
      <c r="ANA199"/>
      <c r="ANB199"/>
      <c r="ANC199"/>
      <c r="AND199"/>
      <c r="ANE199"/>
      <c r="ANF199"/>
      <c r="ANG199"/>
      <c r="ANH199"/>
      <c r="ANI199"/>
      <c r="ANJ199"/>
      <c r="ANK199"/>
      <c r="ANL199"/>
      <c r="ANM199"/>
      <c r="ANN199"/>
      <c r="ANO199"/>
      <c r="ANP199"/>
      <c r="ANQ199"/>
      <c r="ANR199"/>
      <c r="ANS199"/>
      <c r="ANT199"/>
      <c r="ANU199"/>
      <c r="ANV199"/>
      <c r="ANW199"/>
      <c r="ANX199"/>
      <c r="ANY199"/>
      <c r="ANZ199"/>
      <c r="AOA199"/>
      <c r="AOB199"/>
      <c r="AOC199"/>
      <c r="AOD199"/>
      <c r="AOE199"/>
      <c r="AOF199"/>
      <c r="AOG199"/>
      <c r="AOH199"/>
      <c r="AOI199"/>
      <c r="AOJ199"/>
      <c r="AOK199"/>
      <c r="AOL199"/>
      <c r="AOM199"/>
      <c r="AON199"/>
      <c r="AOO199"/>
      <c r="AOP199"/>
      <c r="AOQ199"/>
      <c r="AOR199"/>
      <c r="AOS199"/>
      <c r="AOT199"/>
      <c r="AOU199"/>
      <c r="AOV199"/>
      <c r="AOW199"/>
      <c r="AOX199"/>
      <c r="AOY199"/>
      <c r="AOZ199"/>
      <c r="APA199"/>
      <c r="APB199"/>
      <c r="APC199"/>
      <c r="APD199"/>
      <c r="APE199"/>
      <c r="APF199"/>
      <c r="APG199"/>
      <c r="APH199"/>
      <c r="API199"/>
      <c r="APJ199"/>
      <c r="APK199"/>
      <c r="APL199"/>
      <c r="APM199"/>
      <c r="APN199"/>
      <c r="APO199"/>
      <c r="APP199"/>
      <c r="APQ199"/>
      <c r="APR199"/>
      <c r="APS199"/>
      <c r="APT199"/>
      <c r="APU199"/>
      <c r="APV199"/>
      <c r="APW199"/>
      <c r="APX199"/>
      <c r="APY199"/>
      <c r="APZ199"/>
      <c r="AQA199"/>
      <c r="AQB199"/>
      <c r="AQC199"/>
      <c r="AQD199"/>
      <c r="AQE199"/>
      <c r="AQF199"/>
      <c r="AQG199"/>
      <c r="AQH199"/>
      <c r="AQI199"/>
      <c r="AQJ199"/>
      <c r="AQK199"/>
      <c r="AQL199"/>
      <c r="AQM199"/>
      <c r="AQN199"/>
      <c r="AQO199"/>
      <c r="AQP199"/>
      <c r="AQQ199"/>
      <c r="AQR199"/>
      <c r="AQS199"/>
      <c r="AQT199"/>
      <c r="AQU199"/>
      <c r="AQV199"/>
      <c r="AQW199"/>
      <c r="AQX199"/>
      <c r="AQY199"/>
      <c r="AQZ199"/>
      <c r="ARA199"/>
      <c r="ARB199"/>
      <c r="ARC199"/>
      <c r="ARD199"/>
      <c r="ARE199"/>
      <c r="ARF199"/>
      <c r="ARG199"/>
      <c r="ARH199"/>
      <c r="ARI199"/>
      <c r="ARJ199"/>
      <c r="ARK199"/>
      <c r="ARL199"/>
      <c r="ARM199"/>
      <c r="ARN199"/>
      <c r="ARO199"/>
      <c r="ARP199"/>
      <c r="ARQ199"/>
      <c r="ARR199"/>
      <c r="ARS199"/>
      <c r="ART199"/>
      <c r="ARU199"/>
      <c r="ARV199"/>
      <c r="ARW199"/>
      <c r="ARX199"/>
      <c r="ARY199"/>
      <c r="ARZ199"/>
      <c r="ASA199"/>
      <c r="ASB199"/>
      <c r="ASC199"/>
      <c r="ASD199"/>
      <c r="ASE199"/>
      <c r="ASF199"/>
      <c r="ASG199"/>
      <c r="ASH199"/>
      <c r="ASI199"/>
      <c r="ASJ199"/>
      <c r="ASK199"/>
      <c r="ASL199"/>
      <c r="ASM199"/>
      <c r="ASN199"/>
      <c r="ASO199"/>
      <c r="ASP199"/>
      <c r="ASQ199"/>
      <c r="ASR199"/>
      <c r="ASS199"/>
      <c r="AST199"/>
      <c r="ASU199"/>
      <c r="ASV199"/>
      <c r="ASW199"/>
      <c r="ASX199"/>
      <c r="ASY199"/>
      <c r="ASZ199"/>
      <c r="ATA199"/>
      <c r="ATB199"/>
      <c r="ATC199"/>
      <c r="ATD199"/>
      <c r="ATE199"/>
      <c r="ATF199"/>
      <c r="ATG199"/>
      <c r="ATH199"/>
      <c r="ATI199"/>
      <c r="ATJ199"/>
      <c r="ATK199"/>
      <c r="ATL199"/>
      <c r="ATM199"/>
      <c r="ATN199"/>
      <c r="ATO199"/>
      <c r="ATP199"/>
      <c r="ATQ199"/>
      <c r="ATR199"/>
      <c r="ATS199"/>
      <c r="ATT199"/>
      <c r="ATU199"/>
      <c r="ATV199"/>
      <c r="ATW199"/>
      <c r="ATX199"/>
      <c r="ATY199"/>
      <c r="ATZ199"/>
      <c r="AUA199"/>
      <c r="AUB199"/>
      <c r="AUC199"/>
      <c r="AUD199"/>
      <c r="AUE199"/>
      <c r="AUF199"/>
      <c r="AUG199"/>
      <c r="AUH199"/>
      <c r="AUI199"/>
      <c r="AUJ199"/>
      <c r="AUK199"/>
      <c r="AUL199"/>
      <c r="AUM199"/>
      <c r="AUN199"/>
      <c r="AUO199"/>
      <c r="AUP199"/>
      <c r="AUQ199"/>
      <c r="AUR199"/>
      <c r="AUS199"/>
      <c r="AUT199"/>
      <c r="AUU199"/>
      <c r="AUV199"/>
      <c r="AUW199"/>
      <c r="AUX199"/>
      <c r="AUY199"/>
      <c r="AUZ199"/>
      <c r="AVA199"/>
      <c r="AVB199"/>
      <c r="AVC199"/>
      <c r="AVD199"/>
      <c r="AVE199"/>
      <c r="AVF199"/>
      <c r="AVG199"/>
      <c r="AVH199"/>
      <c r="AVI199"/>
      <c r="AVJ199"/>
      <c r="AVK199"/>
      <c r="AVL199"/>
      <c r="AVM199"/>
      <c r="AVN199"/>
      <c r="AVO199"/>
      <c r="AVP199"/>
      <c r="AVQ199"/>
      <c r="AVR199"/>
      <c r="AVS199"/>
      <c r="AVT199"/>
      <c r="AVU199"/>
      <c r="AVV199"/>
      <c r="AVW199"/>
      <c r="AVX199"/>
      <c r="AVY199"/>
      <c r="AVZ199"/>
      <c r="AWA199"/>
      <c r="AWB199"/>
      <c r="AWC199"/>
      <c r="AWD199"/>
      <c r="AWE199"/>
      <c r="AWF199"/>
      <c r="AWG199"/>
      <c r="AWH199"/>
      <c r="AWI199"/>
      <c r="AWJ199"/>
      <c r="AWK199"/>
      <c r="AWL199"/>
      <c r="AWM199"/>
      <c r="AWN199"/>
      <c r="AWO199"/>
      <c r="AWP199"/>
      <c r="AWQ199"/>
      <c r="AWR199"/>
      <c r="AWS199"/>
    </row>
    <row r="200" spans="1:1293" s="62" customFormat="1" ht="13.9" customHeight="1" x14ac:dyDescent="0.2">
      <c r="A200" s="202"/>
      <c r="B200" s="206" t="s">
        <v>208</v>
      </c>
      <c r="C200" s="333"/>
      <c r="D200" s="207" t="s">
        <v>64</v>
      </c>
      <c r="E200" s="287">
        <f>E201</f>
        <v>0</v>
      </c>
      <c r="F200" s="287">
        <v>0</v>
      </c>
      <c r="G200" s="192">
        <f>G201+G202+G203+G204</f>
        <v>6495.6900000000005</v>
      </c>
      <c r="H200" s="310">
        <v>0</v>
      </c>
      <c r="I200" s="320">
        <v>0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  <c r="AMK200"/>
      <c r="AML200"/>
      <c r="AMM200"/>
      <c r="AMN200"/>
      <c r="AMO200"/>
      <c r="AMP200"/>
      <c r="AMQ200"/>
      <c r="AMR200"/>
      <c r="AMS200"/>
      <c r="AMT200"/>
      <c r="AMU200"/>
      <c r="AMV200"/>
      <c r="AMW200"/>
      <c r="AMX200"/>
      <c r="AMY200"/>
      <c r="AMZ200"/>
      <c r="ANA200"/>
      <c r="ANB200"/>
      <c r="ANC200"/>
      <c r="AND200"/>
      <c r="ANE200"/>
      <c r="ANF200"/>
      <c r="ANG200"/>
      <c r="ANH200"/>
      <c r="ANI200"/>
      <c r="ANJ200"/>
      <c r="ANK200"/>
      <c r="ANL200"/>
      <c r="ANM200"/>
      <c r="ANN200"/>
      <c r="ANO200"/>
      <c r="ANP200"/>
      <c r="ANQ200"/>
      <c r="ANR200"/>
      <c r="ANS200"/>
      <c r="ANT200"/>
      <c r="ANU200"/>
      <c r="ANV200"/>
      <c r="ANW200"/>
      <c r="ANX200"/>
      <c r="ANY200"/>
      <c r="ANZ200"/>
      <c r="AOA200"/>
      <c r="AOB200"/>
      <c r="AOC200"/>
      <c r="AOD200"/>
      <c r="AOE200"/>
      <c r="AOF200"/>
      <c r="AOG200"/>
      <c r="AOH200"/>
      <c r="AOI200"/>
      <c r="AOJ200"/>
      <c r="AOK200"/>
      <c r="AOL200"/>
      <c r="AOM200"/>
      <c r="AON200"/>
      <c r="AOO200"/>
      <c r="AOP200"/>
      <c r="AOQ200"/>
      <c r="AOR200"/>
      <c r="AOS200"/>
      <c r="AOT200"/>
      <c r="AOU200"/>
      <c r="AOV200"/>
      <c r="AOW200"/>
      <c r="AOX200"/>
      <c r="AOY200"/>
      <c r="AOZ200"/>
      <c r="APA200"/>
      <c r="APB200"/>
      <c r="APC200"/>
      <c r="APD200"/>
      <c r="APE200"/>
      <c r="APF200"/>
      <c r="APG200"/>
      <c r="APH200"/>
      <c r="API200"/>
      <c r="APJ200"/>
      <c r="APK200"/>
      <c r="APL200"/>
      <c r="APM200"/>
      <c r="APN200"/>
      <c r="APO200"/>
      <c r="APP200"/>
      <c r="APQ200"/>
      <c r="APR200"/>
      <c r="APS200"/>
      <c r="APT200"/>
      <c r="APU200"/>
      <c r="APV200"/>
      <c r="APW200"/>
      <c r="APX200"/>
      <c r="APY200"/>
      <c r="APZ200"/>
      <c r="AQA200"/>
      <c r="AQB200"/>
      <c r="AQC200"/>
      <c r="AQD200"/>
      <c r="AQE200"/>
      <c r="AQF200"/>
      <c r="AQG200"/>
      <c r="AQH200"/>
      <c r="AQI200"/>
      <c r="AQJ200"/>
      <c r="AQK200"/>
      <c r="AQL200"/>
      <c r="AQM200"/>
      <c r="AQN200"/>
      <c r="AQO200"/>
      <c r="AQP200"/>
      <c r="AQQ200"/>
      <c r="AQR200"/>
      <c r="AQS200"/>
      <c r="AQT200"/>
      <c r="AQU200"/>
      <c r="AQV200"/>
      <c r="AQW200"/>
      <c r="AQX200"/>
      <c r="AQY200"/>
      <c r="AQZ200"/>
      <c r="ARA200"/>
      <c r="ARB200"/>
      <c r="ARC200"/>
      <c r="ARD200"/>
      <c r="ARE200"/>
      <c r="ARF200"/>
      <c r="ARG200"/>
      <c r="ARH200"/>
      <c r="ARI200"/>
      <c r="ARJ200"/>
      <c r="ARK200"/>
      <c r="ARL200"/>
      <c r="ARM200"/>
      <c r="ARN200"/>
      <c r="ARO200"/>
      <c r="ARP200"/>
      <c r="ARQ200"/>
      <c r="ARR200"/>
      <c r="ARS200"/>
      <c r="ART200"/>
      <c r="ARU200"/>
      <c r="ARV200"/>
      <c r="ARW200"/>
      <c r="ARX200"/>
      <c r="ARY200"/>
      <c r="ARZ200"/>
      <c r="ASA200"/>
      <c r="ASB200"/>
      <c r="ASC200"/>
      <c r="ASD200"/>
      <c r="ASE200"/>
      <c r="ASF200"/>
      <c r="ASG200"/>
      <c r="ASH200"/>
      <c r="ASI200"/>
      <c r="ASJ200"/>
      <c r="ASK200"/>
      <c r="ASL200"/>
      <c r="ASM200"/>
      <c r="ASN200"/>
      <c r="ASO200"/>
      <c r="ASP200"/>
      <c r="ASQ200"/>
      <c r="ASR200"/>
      <c r="ASS200"/>
      <c r="AST200"/>
      <c r="ASU200"/>
      <c r="ASV200"/>
      <c r="ASW200"/>
      <c r="ASX200"/>
      <c r="ASY200"/>
      <c r="ASZ200"/>
      <c r="ATA200"/>
      <c r="ATB200"/>
      <c r="ATC200"/>
      <c r="ATD200"/>
      <c r="ATE200"/>
      <c r="ATF200"/>
      <c r="ATG200"/>
      <c r="ATH200"/>
      <c r="ATI200"/>
      <c r="ATJ200"/>
      <c r="ATK200"/>
      <c r="ATL200"/>
      <c r="ATM200"/>
      <c r="ATN200"/>
      <c r="ATO200"/>
      <c r="ATP200"/>
      <c r="ATQ200"/>
      <c r="ATR200"/>
      <c r="ATS200"/>
      <c r="ATT200"/>
      <c r="ATU200"/>
      <c r="ATV200"/>
      <c r="ATW200"/>
      <c r="ATX200"/>
      <c r="ATY200"/>
      <c r="ATZ200"/>
      <c r="AUA200"/>
      <c r="AUB200"/>
      <c r="AUC200"/>
      <c r="AUD200"/>
      <c r="AUE200"/>
      <c r="AUF200"/>
      <c r="AUG200"/>
      <c r="AUH200"/>
      <c r="AUI200"/>
      <c r="AUJ200"/>
      <c r="AUK200"/>
      <c r="AUL200"/>
      <c r="AUM200"/>
      <c r="AUN200"/>
      <c r="AUO200"/>
      <c r="AUP200"/>
      <c r="AUQ200"/>
      <c r="AUR200"/>
      <c r="AUS200"/>
      <c r="AUT200"/>
      <c r="AUU200"/>
      <c r="AUV200"/>
      <c r="AUW200"/>
      <c r="AUX200"/>
      <c r="AUY200"/>
      <c r="AUZ200"/>
      <c r="AVA200"/>
      <c r="AVB200"/>
      <c r="AVC200"/>
      <c r="AVD200"/>
      <c r="AVE200"/>
      <c r="AVF200"/>
      <c r="AVG200"/>
      <c r="AVH200"/>
      <c r="AVI200"/>
      <c r="AVJ200"/>
      <c r="AVK200"/>
      <c r="AVL200"/>
      <c r="AVM200"/>
      <c r="AVN200"/>
      <c r="AVO200"/>
      <c r="AVP200"/>
      <c r="AVQ200"/>
      <c r="AVR200"/>
      <c r="AVS200"/>
      <c r="AVT200"/>
      <c r="AVU200"/>
      <c r="AVV200"/>
      <c r="AVW200"/>
      <c r="AVX200"/>
      <c r="AVY200"/>
      <c r="AVZ200"/>
      <c r="AWA200"/>
      <c r="AWB200"/>
      <c r="AWC200"/>
      <c r="AWD200"/>
      <c r="AWE200"/>
      <c r="AWF200"/>
      <c r="AWG200"/>
      <c r="AWH200"/>
      <c r="AWI200"/>
      <c r="AWJ200"/>
      <c r="AWK200"/>
      <c r="AWL200"/>
      <c r="AWM200"/>
      <c r="AWN200"/>
      <c r="AWO200"/>
      <c r="AWP200"/>
      <c r="AWQ200"/>
      <c r="AWR200"/>
      <c r="AWS200"/>
    </row>
    <row r="201" spans="1:1293" s="62" customFormat="1" ht="13.9" customHeight="1" x14ac:dyDescent="0.2">
      <c r="A201" s="202"/>
      <c r="B201" s="203" t="s">
        <v>209</v>
      </c>
      <c r="C201" s="186"/>
      <c r="D201" s="204" t="s">
        <v>210</v>
      </c>
      <c r="E201" s="205">
        <v>0</v>
      </c>
      <c r="F201" s="205">
        <v>0</v>
      </c>
      <c r="G201" s="205">
        <v>3213.19</v>
      </c>
      <c r="H201" s="359">
        <v>0</v>
      </c>
      <c r="I201" s="360">
        <v>0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  <c r="AMK201"/>
      <c r="AML201"/>
      <c r="AMM201"/>
      <c r="AMN201"/>
      <c r="AMO201"/>
      <c r="AMP201"/>
      <c r="AMQ201"/>
      <c r="AMR201"/>
      <c r="AMS201"/>
      <c r="AMT201"/>
      <c r="AMU201"/>
      <c r="AMV201"/>
      <c r="AMW201"/>
      <c r="AMX201"/>
      <c r="AMY201"/>
      <c r="AMZ201"/>
      <c r="ANA201"/>
      <c r="ANB201"/>
      <c r="ANC201"/>
      <c r="AND201"/>
      <c r="ANE201"/>
      <c r="ANF201"/>
      <c r="ANG201"/>
      <c r="ANH201"/>
      <c r="ANI201"/>
      <c r="ANJ201"/>
      <c r="ANK201"/>
      <c r="ANL201"/>
      <c r="ANM201"/>
      <c r="ANN201"/>
      <c r="ANO201"/>
      <c r="ANP201"/>
      <c r="ANQ201"/>
      <c r="ANR201"/>
      <c r="ANS201"/>
      <c r="ANT201"/>
      <c r="ANU201"/>
      <c r="ANV201"/>
      <c r="ANW201"/>
      <c r="ANX201"/>
      <c r="ANY201"/>
      <c r="ANZ201"/>
      <c r="AOA201"/>
      <c r="AOB201"/>
      <c r="AOC201"/>
      <c r="AOD201"/>
      <c r="AOE201"/>
      <c r="AOF201"/>
      <c r="AOG201"/>
      <c r="AOH201"/>
      <c r="AOI201"/>
      <c r="AOJ201"/>
      <c r="AOK201"/>
      <c r="AOL201"/>
      <c r="AOM201"/>
      <c r="AON201"/>
      <c r="AOO201"/>
      <c r="AOP201"/>
      <c r="AOQ201"/>
      <c r="AOR201"/>
      <c r="AOS201"/>
      <c r="AOT201"/>
      <c r="AOU201"/>
      <c r="AOV201"/>
      <c r="AOW201"/>
      <c r="AOX201"/>
      <c r="AOY201"/>
      <c r="AOZ201"/>
      <c r="APA201"/>
      <c r="APB201"/>
      <c r="APC201"/>
      <c r="APD201"/>
      <c r="APE201"/>
      <c r="APF201"/>
      <c r="APG201"/>
      <c r="APH201"/>
      <c r="API201"/>
      <c r="APJ201"/>
      <c r="APK201"/>
      <c r="APL201"/>
      <c r="APM201"/>
      <c r="APN201"/>
      <c r="APO201"/>
      <c r="APP201"/>
      <c r="APQ201"/>
      <c r="APR201"/>
      <c r="APS201"/>
      <c r="APT201"/>
      <c r="APU201"/>
      <c r="APV201"/>
      <c r="APW201"/>
      <c r="APX201"/>
      <c r="APY201"/>
      <c r="APZ201"/>
      <c r="AQA201"/>
      <c r="AQB201"/>
      <c r="AQC201"/>
      <c r="AQD201"/>
      <c r="AQE201"/>
      <c r="AQF201"/>
      <c r="AQG201"/>
      <c r="AQH201"/>
      <c r="AQI201"/>
      <c r="AQJ201"/>
      <c r="AQK201"/>
      <c r="AQL201"/>
      <c r="AQM201"/>
      <c r="AQN201"/>
      <c r="AQO201"/>
      <c r="AQP201"/>
      <c r="AQQ201"/>
      <c r="AQR201"/>
      <c r="AQS201"/>
      <c r="AQT201"/>
      <c r="AQU201"/>
      <c r="AQV201"/>
      <c r="AQW201"/>
      <c r="AQX201"/>
      <c r="AQY201"/>
      <c r="AQZ201"/>
      <c r="ARA201"/>
      <c r="ARB201"/>
      <c r="ARC201"/>
      <c r="ARD201"/>
      <c r="ARE201"/>
      <c r="ARF201"/>
      <c r="ARG201"/>
      <c r="ARH201"/>
      <c r="ARI201"/>
      <c r="ARJ201"/>
      <c r="ARK201"/>
      <c r="ARL201"/>
      <c r="ARM201"/>
      <c r="ARN201"/>
      <c r="ARO201"/>
      <c r="ARP201"/>
      <c r="ARQ201"/>
      <c r="ARR201"/>
      <c r="ARS201"/>
      <c r="ART201"/>
      <c r="ARU201"/>
      <c r="ARV201"/>
      <c r="ARW201"/>
      <c r="ARX201"/>
      <c r="ARY201"/>
      <c r="ARZ201"/>
      <c r="ASA201"/>
      <c r="ASB201"/>
      <c r="ASC201"/>
      <c r="ASD201"/>
      <c r="ASE201"/>
      <c r="ASF201"/>
      <c r="ASG201"/>
      <c r="ASH201"/>
      <c r="ASI201"/>
      <c r="ASJ201"/>
      <c r="ASK201"/>
      <c r="ASL201"/>
      <c r="ASM201"/>
      <c r="ASN201"/>
      <c r="ASO201"/>
      <c r="ASP201"/>
      <c r="ASQ201"/>
      <c r="ASR201"/>
      <c r="ASS201"/>
      <c r="AST201"/>
      <c r="ASU201"/>
      <c r="ASV201"/>
      <c r="ASW201"/>
      <c r="ASX201"/>
      <c r="ASY201"/>
      <c r="ASZ201"/>
      <c r="ATA201"/>
      <c r="ATB201"/>
      <c r="ATC201"/>
      <c r="ATD201"/>
      <c r="ATE201"/>
      <c r="ATF201"/>
      <c r="ATG201"/>
      <c r="ATH201"/>
      <c r="ATI201"/>
      <c r="ATJ201"/>
      <c r="ATK201"/>
      <c r="ATL201"/>
      <c r="ATM201"/>
      <c r="ATN201"/>
      <c r="ATO201"/>
      <c r="ATP201"/>
      <c r="ATQ201"/>
      <c r="ATR201"/>
      <c r="ATS201"/>
      <c r="ATT201"/>
      <c r="ATU201"/>
      <c r="ATV201"/>
      <c r="ATW201"/>
      <c r="ATX201"/>
      <c r="ATY201"/>
      <c r="ATZ201"/>
      <c r="AUA201"/>
      <c r="AUB201"/>
      <c r="AUC201"/>
      <c r="AUD201"/>
      <c r="AUE201"/>
      <c r="AUF201"/>
      <c r="AUG201"/>
      <c r="AUH201"/>
      <c r="AUI201"/>
      <c r="AUJ201"/>
      <c r="AUK201"/>
      <c r="AUL201"/>
      <c r="AUM201"/>
      <c r="AUN201"/>
      <c r="AUO201"/>
      <c r="AUP201"/>
      <c r="AUQ201"/>
      <c r="AUR201"/>
      <c r="AUS201"/>
      <c r="AUT201"/>
      <c r="AUU201"/>
      <c r="AUV201"/>
      <c r="AUW201"/>
      <c r="AUX201"/>
      <c r="AUY201"/>
      <c r="AUZ201"/>
      <c r="AVA201"/>
      <c r="AVB201"/>
      <c r="AVC201"/>
      <c r="AVD201"/>
      <c r="AVE201"/>
      <c r="AVF201"/>
      <c r="AVG201"/>
      <c r="AVH201"/>
      <c r="AVI201"/>
      <c r="AVJ201"/>
      <c r="AVK201"/>
      <c r="AVL201"/>
      <c r="AVM201"/>
      <c r="AVN201"/>
      <c r="AVO201"/>
      <c r="AVP201"/>
      <c r="AVQ201"/>
      <c r="AVR201"/>
      <c r="AVS201"/>
      <c r="AVT201"/>
      <c r="AVU201"/>
      <c r="AVV201"/>
      <c r="AVW201"/>
      <c r="AVX201"/>
      <c r="AVY201"/>
      <c r="AVZ201"/>
      <c r="AWA201"/>
      <c r="AWB201"/>
      <c r="AWC201"/>
      <c r="AWD201"/>
      <c r="AWE201"/>
      <c r="AWF201"/>
      <c r="AWG201"/>
      <c r="AWH201"/>
      <c r="AWI201"/>
      <c r="AWJ201"/>
      <c r="AWK201"/>
      <c r="AWL201"/>
      <c r="AWM201"/>
      <c r="AWN201"/>
      <c r="AWO201"/>
      <c r="AWP201"/>
      <c r="AWQ201"/>
      <c r="AWR201"/>
      <c r="AWS201"/>
    </row>
    <row r="202" spans="1:1293" s="62" customFormat="1" ht="13.9" customHeight="1" x14ac:dyDescent="0.2">
      <c r="A202" s="202"/>
      <c r="B202" s="203" t="s">
        <v>211</v>
      </c>
      <c r="C202" s="186"/>
      <c r="D202" s="204" t="s">
        <v>86</v>
      </c>
      <c r="E202" s="205">
        <v>0</v>
      </c>
      <c r="F202" s="205">
        <v>0</v>
      </c>
      <c r="G202" s="205">
        <v>750</v>
      </c>
      <c r="H202" s="359">
        <v>0</v>
      </c>
      <c r="I202" s="360">
        <v>0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  <c r="AMK202"/>
      <c r="AML202"/>
      <c r="AMM202"/>
      <c r="AMN202"/>
      <c r="AMO202"/>
      <c r="AMP202"/>
      <c r="AMQ202"/>
      <c r="AMR202"/>
      <c r="AMS202"/>
      <c r="AMT202"/>
      <c r="AMU202"/>
      <c r="AMV202"/>
      <c r="AMW202"/>
      <c r="AMX202"/>
      <c r="AMY202"/>
      <c r="AMZ202"/>
      <c r="ANA202"/>
      <c r="ANB202"/>
      <c r="ANC202"/>
      <c r="AND202"/>
      <c r="ANE202"/>
      <c r="ANF202"/>
      <c r="ANG202"/>
      <c r="ANH202"/>
      <c r="ANI202"/>
      <c r="ANJ202"/>
      <c r="ANK202"/>
      <c r="ANL202"/>
      <c r="ANM202"/>
      <c r="ANN202"/>
      <c r="ANO202"/>
      <c r="ANP202"/>
      <c r="ANQ202"/>
      <c r="ANR202"/>
      <c r="ANS202"/>
      <c r="ANT202"/>
      <c r="ANU202"/>
      <c r="ANV202"/>
      <c r="ANW202"/>
      <c r="ANX202"/>
      <c r="ANY202"/>
      <c r="ANZ202"/>
      <c r="AOA202"/>
      <c r="AOB202"/>
      <c r="AOC202"/>
      <c r="AOD202"/>
      <c r="AOE202"/>
      <c r="AOF202"/>
      <c r="AOG202"/>
      <c r="AOH202"/>
      <c r="AOI202"/>
      <c r="AOJ202"/>
      <c r="AOK202"/>
      <c r="AOL202"/>
      <c r="AOM202"/>
      <c r="AON202"/>
      <c r="AOO202"/>
      <c r="AOP202"/>
      <c r="AOQ202"/>
      <c r="AOR202"/>
      <c r="AOS202"/>
      <c r="AOT202"/>
      <c r="AOU202"/>
      <c r="AOV202"/>
      <c r="AOW202"/>
      <c r="AOX202"/>
      <c r="AOY202"/>
      <c r="AOZ202"/>
      <c r="APA202"/>
      <c r="APB202"/>
      <c r="APC202"/>
      <c r="APD202"/>
      <c r="APE202"/>
      <c r="APF202"/>
      <c r="APG202"/>
      <c r="APH202"/>
      <c r="API202"/>
      <c r="APJ202"/>
      <c r="APK202"/>
      <c r="APL202"/>
      <c r="APM202"/>
      <c r="APN202"/>
      <c r="APO202"/>
      <c r="APP202"/>
      <c r="APQ202"/>
      <c r="APR202"/>
      <c r="APS202"/>
      <c r="APT202"/>
      <c r="APU202"/>
      <c r="APV202"/>
      <c r="APW202"/>
      <c r="APX202"/>
      <c r="APY202"/>
      <c r="APZ202"/>
      <c r="AQA202"/>
      <c r="AQB202"/>
      <c r="AQC202"/>
      <c r="AQD202"/>
      <c r="AQE202"/>
      <c r="AQF202"/>
      <c r="AQG202"/>
      <c r="AQH202"/>
      <c r="AQI202"/>
      <c r="AQJ202"/>
      <c r="AQK202"/>
      <c r="AQL202"/>
      <c r="AQM202"/>
      <c r="AQN202"/>
      <c r="AQO202"/>
      <c r="AQP202"/>
      <c r="AQQ202"/>
      <c r="AQR202"/>
      <c r="AQS202"/>
      <c r="AQT202"/>
      <c r="AQU202"/>
      <c r="AQV202"/>
      <c r="AQW202"/>
      <c r="AQX202"/>
      <c r="AQY202"/>
      <c r="AQZ202"/>
      <c r="ARA202"/>
      <c r="ARB202"/>
      <c r="ARC202"/>
      <c r="ARD202"/>
      <c r="ARE202"/>
      <c r="ARF202"/>
      <c r="ARG202"/>
      <c r="ARH202"/>
      <c r="ARI202"/>
      <c r="ARJ202"/>
      <c r="ARK202"/>
      <c r="ARL202"/>
      <c r="ARM202"/>
      <c r="ARN202"/>
      <c r="ARO202"/>
      <c r="ARP202"/>
      <c r="ARQ202"/>
      <c r="ARR202"/>
      <c r="ARS202"/>
      <c r="ART202"/>
      <c r="ARU202"/>
      <c r="ARV202"/>
      <c r="ARW202"/>
      <c r="ARX202"/>
      <c r="ARY202"/>
      <c r="ARZ202"/>
      <c r="ASA202"/>
      <c r="ASB202"/>
      <c r="ASC202"/>
      <c r="ASD202"/>
      <c r="ASE202"/>
      <c r="ASF202"/>
      <c r="ASG202"/>
      <c r="ASH202"/>
      <c r="ASI202"/>
      <c r="ASJ202"/>
      <c r="ASK202"/>
      <c r="ASL202"/>
      <c r="ASM202"/>
      <c r="ASN202"/>
      <c r="ASO202"/>
      <c r="ASP202"/>
      <c r="ASQ202"/>
      <c r="ASR202"/>
      <c r="ASS202"/>
      <c r="AST202"/>
      <c r="ASU202"/>
      <c r="ASV202"/>
      <c r="ASW202"/>
      <c r="ASX202"/>
      <c r="ASY202"/>
      <c r="ASZ202"/>
      <c r="ATA202"/>
      <c r="ATB202"/>
      <c r="ATC202"/>
      <c r="ATD202"/>
      <c r="ATE202"/>
      <c r="ATF202"/>
      <c r="ATG202"/>
      <c r="ATH202"/>
      <c r="ATI202"/>
      <c r="ATJ202"/>
      <c r="ATK202"/>
      <c r="ATL202"/>
      <c r="ATM202"/>
      <c r="ATN202"/>
      <c r="ATO202"/>
      <c r="ATP202"/>
      <c r="ATQ202"/>
      <c r="ATR202"/>
      <c r="ATS202"/>
      <c r="ATT202"/>
      <c r="ATU202"/>
      <c r="ATV202"/>
      <c r="ATW202"/>
      <c r="ATX202"/>
      <c r="ATY202"/>
      <c r="ATZ202"/>
      <c r="AUA202"/>
      <c r="AUB202"/>
      <c r="AUC202"/>
      <c r="AUD202"/>
      <c r="AUE202"/>
      <c r="AUF202"/>
      <c r="AUG202"/>
      <c r="AUH202"/>
      <c r="AUI202"/>
      <c r="AUJ202"/>
      <c r="AUK202"/>
      <c r="AUL202"/>
      <c r="AUM202"/>
      <c r="AUN202"/>
      <c r="AUO202"/>
      <c r="AUP202"/>
      <c r="AUQ202"/>
      <c r="AUR202"/>
      <c r="AUS202"/>
      <c r="AUT202"/>
      <c r="AUU202"/>
      <c r="AUV202"/>
      <c r="AUW202"/>
      <c r="AUX202"/>
      <c r="AUY202"/>
      <c r="AUZ202"/>
      <c r="AVA202"/>
      <c r="AVB202"/>
      <c r="AVC202"/>
      <c r="AVD202"/>
      <c r="AVE202"/>
      <c r="AVF202"/>
      <c r="AVG202"/>
      <c r="AVH202"/>
      <c r="AVI202"/>
      <c r="AVJ202"/>
      <c r="AVK202"/>
      <c r="AVL202"/>
      <c r="AVM202"/>
      <c r="AVN202"/>
      <c r="AVO202"/>
      <c r="AVP202"/>
      <c r="AVQ202"/>
      <c r="AVR202"/>
      <c r="AVS202"/>
      <c r="AVT202"/>
      <c r="AVU202"/>
      <c r="AVV202"/>
      <c r="AVW202"/>
      <c r="AVX202"/>
      <c r="AVY202"/>
      <c r="AVZ202"/>
      <c r="AWA202"/>
      <c r="AWB202"/>
      <c r="AWC202"/>
      <c r="AWD202"/>
      <c r="AWE202"/>
      <c r="AWF202"/>
      <c r="AWG202"/>
      <c r="AWH202"/>
      <c r="AWI202"/>
      <c r="AWJ202"/>
      <c r="AWK202"/>
      <c r="AWL202"/>
      <c r="AWM202"/>
      <c r="AWN202"/>
      <c r="AWO202"/>
      <c r="AWP202"/>
      <c r="AWQ202"/>
      <c r="AWR202"/>
      <c r="AWS202"/>
    </row>
    <row r="203" spans="1:1293" s="62" customFormat="1" ht="13.9" customHeight="1" x14ac:dyDescent="0.2">
      <c r="A203" s="202"/>
      <c r="B203" s="203" t="s">
        <v>213</v>
      </c>
      <c r="C203" s="186"/>
      <c r="D203" s="204" t="s">
        <v>84</v>
      </c>
      <c r="E203" s="205">
        <v>0</v>
      </c>
      <c r="F203" s="205">
        <v>0</v>
      </c>
      <c r="G203" s="205">
        <v>90</v>
      </c>
      <c r="H203" s="359">
        <v>0</v>
      </c>
      <c r="I203" s="360">
        <v>0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  <c r="AMK203"/>
      <c r="AML203"/>
      <c r="AMM203"/>
      <c r="AMN203"/>
      <c r="AMO203"/>
      <c r="AMP203"/>
      <c r="AMQ203"/>
      <c r="AMR203"/>
      <c r="AMS203"/>
      <c r="AMT203"/>
      <c r="AMU203"/>
      <c r="AMV203"/>
      <c r="AMW203"/>
      <c r="AMX203"/>
      <c r="AMY203"/>
      <c r="AMZ203"/>
      <c r="ANA203"/>
      <c r="ANB203"/>
      <c r="ANC203"/>
      <c r="AND203"/>
      <c r="ANE203"/>
      <c r="ANF203"/>
      <c r="ANG203"/>
      <c r="ANH203"/>
      <c r="ANI203"/>
      <c r="ANJ203"/>
      <c r="ANK203"/>
      <c r="ANL203"/>
      <c r="ANM203"/>
      <c r="ANN203"/>
      <c r="ANO203"/>
      <c r="ANP203"/>
      <c r="ANQ203"/>
      <c r="ANR203"/>
      <c r="ANS203"/>
      <c r="ANT203"/>
      <c r="ANU203"/>
      <c r="ANV203"/>
      <c r="ANW203"/>
      <c r="ANX203"/>
      <c r="ANY203"/>
      <c r="ANZ203"/>
      <c r="AOA203"/>
      <c r="AOB203"/>
      <c r="AOC203"/>
      <c r="AOD203"/>
      <c r="AOE203"/>
      <c r="AOF203"/>
      <c r="AOG203"/>
      <c r="AOH203"/>
      <c r="AOI203"/>
      <c r="AOJ203"/>
      <c r="AOK203"/>
      <c r="AOL203"/>
      <c r="AOM203"/>
      <c r="AON203"/>
      <c r="AOO203"/>
      <c r="AOP203"/>
      <c r="AOQ203"/>
      <c r="AOR203"/>
      <c r="AOS203"/>
      <c r="AOT203"/>
      <c r="AOU203"/>
      <c r="AOV203"/>
      <c r="AOW203"/>
      <c r="AOX203"/>
      <c r="AOY203"/>
      <c r="AOZ203"/>
      <c r="APA203"/>
      <c r="APB203"/>
      <c r="APC203"/>
      <c r="APD203"/>
      <c r="APE203"/>
      <c r="APF203"/>
      <c r="APG203"/>
      <c r="APH203"/>
      <c r="API203"/>
      <c r="APJ203"/>
      <c r="APK203"/>
      <c r="APL203"/>
      <c r="APM203"/>
      <c r="APN203"/>
      <c r="APO203"/>
      <c r="APP203"/>
      <c r="APQ203"/>
      <c r="APR203"/>
      <c r="APS203"/>
      <c r="APT203"/>
      <c r="APU203"/>
      <c r="APV203"/>
      <c r="APW203"/>
      <c r="APX203"/>
      <c r="APY203"/>
      <c r="APZ203"/>
      <c r="AQA203"/>
      <c r="AQB203"/>
      <c r="AQC203"/>
      <c r="AQD203"/>
      <c r="AQE203"/>
      <c r="AQF203"/>
      <c r="AQG203"/>
      <c r="AQH203"/>
      <c r="AQI203"/>
      <c r="AQJ203"/>
      <c r="AQK203"/>
      <c r="AQL203"/>
      <c r="AQM203"/>
      <c r="AQN203"/>
      <c r="AQO203"/>
      <c r="AQP203"/>
      <c r="AQQ203"/>
      <c r="AQR203"/>
      <c r="AQS203"/>
      <c r="AQT203"/>
      <c r="AQU203"/>
      <c r="AQV203"/>
      <c r="AQW203"/>
      <c r="AQX203"/>
      <c r="AQY203"/>
      <c r="AQZ203"/>
      <c r="ARA203"/>
      <c r="ARB203"/>
      <c r="ARC203"/>
      <c r="ARD203"/>
      <c r="ARE203"/>
      <c r="ARF203"/>
      <c r="ARG203"/>
      <c r="ARH203"/>
      <c r="ARI203"/>
      <c r="ARJ203"/>
      <c r="ARK203"/>
      <c r="ARL203"/>
      <c r="ARM203"/>
      <c r="ARN203"/>
      <c r="ARO203"/>
      <c r="ARP203"/>
      <c r="ARQ203"/>
      <c r="ARR203"/>
      <c r="ARS203"/>
      <c r="ART203"/>
      <c r="ARU203"/>
      <c r="ARV203"/>
      <c r="ARW203"/>
      <c r="ARX203"/>
      <c r="ARY203"/>
      <c r="ARZ203"/>
      <c r="ASA203"/>
      <c r="ASB203"/>
      <c r="ASC203"/>
      <c r="ASD203"/>
      <c r="ASE203"/>
      <c r="ASF203"/>
      <c r="ASG203"/>
      <c r="ASH203"/>
      <c r="ASI203"/>
      <c r="ASJ203"/>
      <c r="ASK203"/>
      <c r="ASL203"/>
      <c r="ASM203"/>
      <c r="ASN203"/>
      <c r="ASO203"/>
      <c r="ASP203"/>
      <c r="ASQ203"/>
      <c r="ASR203"/>
      <c r="ASS203"/>
      <c r="AST203"/>
      <c r="ASU203"/>
      <c r="ASV203"/>
      <c r="ASW203"/>
      <c r="ASX203"/>
      <c r="ASY203"/>
      <c r="ASZ203"/>
      <c r="ATA203"/>
      <c r="ATB203"/>
      <c r="ATC203"/>
      <c r="ATD203"/>
      <c r="ATE203"/>
      <c r="ATF203"/>
      <c r="ATG203"/>
      <c r="ATH203"/>
      <c r="ATI203"/>
      <c r="ATJ203"/>
      <c r="ATK203"/>
      <c r="ATL203"/>
      <c r="ATM203"/>
      <c r="ATN203"/>
      <c r="ATO203"/>
      <c r="ATP203"/>
      <c r="ATQ203"/>
      <c r="ATR203"/>
      <c r="ATS203"/>
      <c r="ATT203"/>
      <c r="ATU203"/>
      <c r="ATV203"/>
      <c r="ATW203"/>
      <c r="ATX203"/>
      <c r="ATY203"/>
      <c r="ATZ203"/>
      <c r="AUA203"/>
      <c r="AUB203"/>
      <c r="AUC203"/>
      <c r="AUD203"/>
      <c r="AUE203"/>
      <c r="AUF203"/>
      <c r="AUG203"/>
      <c r="AUH203"/>
      <c r="AUI203"/>
      <c r="AUJ203"/>
      <c r="AUK203"/>
      <c r="AUL203"/>
      <c r="AUM203"/>
      <c r="AUN203"/>
      <c r="AUO203"/>
      <c r="AUP203"/>
      <c r="AUQ203"/>
      <c r="AUR203"/>
      <c r="AUS203"/>
      <c r="AUT203"/>
      <c r="AUU203"/>
      <c r="AUV203"/>
      <c r="AUW203"/>
      <c r="AUX203"/>
      <c r="AUY203"/>
      <c r="AUZ203"/>
      <c r="AVA203"/>
      <c r="AVB203"/>
      <c r="AVC203"/>
      <c r="AVD203"/>
      <c r="AVE203"/>
      <c r="AVF203"/>
      <c r="AVG203"/>
      <c r="AVH203"/>
      <c r="AVI203"/>
      <c r="AVJ203"/>
      <c r="AVK203"/>
      <c r="AVL203"/>
      <c r="AVM203"/>
      <c r="AVN203"/>
      <c r="AVO203"/>
      <c r="AVP203"/>
      <c r="AVQ203"/>
      <c r="AVR203"/>
      <c r="AVS203"/>
      <c r="AVT203"/>
      <c r="AVU203"/>
      <c r="AVV203"/>
      <c r="AVW203"/>
      <c r="AVX203"/>
      <c r="AVY203"/>
      <c r="AVZ203"/>
      <c r="AWA203"/>
      <c r="AWB203"/>
      <c r="AWC203"/>
      <c r="AWD203"/>
      <c r="AWE203"/>
      <c r="AWF203"/>
      <c r="AWG203"/>
      <c r="AWH203"/>
      <c r="AWI203"/>
      <c r="AWJ203"/>
      <c r="AWK203"/>
      <c r="AWL203"/>
      <c r="AWM203"/>
      <c r="AWN203"/>
      <c r="AWO203"/>
      <c r="AWP203"/>
      <c r="AWQ203"/>
      <c r="AWR203"/>
      <c r="AWS203"/>
    </row>
    <row r="204" spans="1:1293" s="62" customFormat="1" ht="13.9" customHeight="1" x14ac:dyDescent="0.2">
      <c r="A204" s="202"/>
      <c r="B204" s="203" t="s">
        <v>118</v>
      </c>
      <c r="C204" s="186"/>
      <c r="D204" s="204" t="s">
        <v>85</v>
      </c>
      <c r="E204" s="205">
        <v>0</v>
      </c>
      <c r="F204" s="205">
        <v>0</v>
      </c>
      <c r="G204" s="205">
        <v>2442.5</v>
      </c>
      <c r="H204" s="359">
        <v>0</v>
      </c>
      <c r="I204" s="360">
        <v>0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  <c r="AMK204"/>
      <c r="AML204"/>
      <c r="AMM204"/>
      <c r="AMN204"/>
      <c r="AMO204"/>
      <c r="AMP204"/>
      <c r="AMQ204"/>
      <c r="AMR204"/>
      <c r="AMS204"/>
      <c r="AMT204"/>
      <c r="AMU204"/>
      <c r="AMV204"/>
      <c r="AMW204"/>
      <c r="AMX204"/>
      <c r="AMY204"/>
      <c r="AMZ204"/>
      <c r="ANA204"/>
      <c r="ANB204"/>
      <c r="ANC204"/>
      <c r="AND204"/>
      <c r="ANE204"/>
      <c r="ANF204"/>
      <c r="ANG204"/>
      <c r="ANH204"/>
      <c r="ANI204"/>
      <c r="ANJ204"/>
      <c r="ANK204"/>
      <c r="ANL204"/>
      <c r="ANM204"/>
      <c r="ANN204"/>
      <c r="ANO204"/>
      <c r="ANP204"/>
      <c r="ANQ204"/>
      <c r="ANR204"/>
      <c r="ANS204"/>
      <c r="ANT204"/>
      <c r="ANU204"/>
      <c r="ANV204"/>
      <c r="ANW204"/>
      <c r="ANX204"/>
      <c r="ANY204"/>
      <c r="ANZ204"/>
      <c r="AOA204"/>
      <c r="AOB204"/>
      <c r="AOC204"/>
      <c r="AOD204"/>
      <c r="AOE204"/>
      <c r="AOF204"/>
      <c r="AOG204"/>
      <c r="AOH204"/>
      <c r="AOI204"/>
      <c r="AOJ204"/>
      <c r="AOK204"/>
      <c r="AOL204"/>
      <c r="AOM204"/>
      <c r="AON204"/>
      <c r="AOO204"/>
      <c r="AOP204"/>
      <c r="AOQ204"/>
      <c r="AOR204"/>
      <c r="AOS204"/>
      <c r="AOT204"/>
      <c r="AOU204"/>
      <c r="AOV204"/>
      <c r="AOW204"/>
      <c r="AOX204"/>
      <c r="AOY204"/>
      <c r="AOZ204"/>
      <c r="APA204"/>
      <c r="APB204"/>
      <c r="APC204"/>
      <c r="APD204"/>
      <c r="APE204"/>
      <c r="APF204"/>
      <c r="APG204"/>
      <c r="APH204"/>
      <c r="API204"/>
      <c r="APJ204"/>
      <c r="APK204"/>
      <c r="APL204"/>
      <c r="APM204"/>
      <c r="APN204"/>
      <c r="APO204"/>
      <c r="APP204"/>
      <c r="APQ204"/>
      <c r="APR204"/>
      <c r="APS204"/>
      <c r="APT204"/>
      <c r="APU204"/>
      <c r="APV204"/>
      <c r="APW204"/>
      <c r="APX204"/>
      <c r="APY204"/>
      <c r="APZ204"/>
      <c r="AQA204"/>
      <c r="AQB204"/>
      <c r="AQC204"/>
      <c r="AQD204"/>
      <c r="AQE204"/>
      <c r="AQF204"/>
      <c r="AQG204"/>
      <c r="AQH204"/>
      <c r="AQI204"/>
      <c r="AQJ204"/>
      <c r="AQK204"/>
      <c r="AQL204"/>
      <c r="AQM204"/>
      <c r="AQN204"/>
      <c r="AQO204"/>
      <c r="AQP204"/>
      <c r="AQQ204"/>
      <c r="AQR204"/>
      <c r="AQS204"/>
      <c r="AQT204"/>
      <c r="AQU204"/>
      <c r="AQV204"/>
      <c r="AQW204"/>
      <c r="AQX204"/>
      <c r="AQY204"/>
      <c r="AQZ204"/>
      <c r="ARA204"/>
      <c r="ARB204"/>
      <c r="ARC204"/>
      <c r="ARD204"/>
      <c r="ARE204"/>
      <c r="ARF204"/>
      <c r="ARG204"/>
      <c r="ARH204"/>
      <c r="ARI204"/>
      <c r="ARJ204"/>
      <c r="ARK204"/>
      <c r="ARL204"/>
      <c r="ARM204"/>
      <c r="ARN204"/>
      <c r="ARO204"/>
      <c r="ARP204"/>
      <c r="ARQ204"/>
      <c r="ARR204"/>
      <c r="ARS204"/>
      <c r="ART204"/>
      <c r="ARU204"/>
      <c r="ARV204"/>
      <c r="ARW204"/>
      <c r="ARX204"/>
      <c r="ARY204"/>
      <c r="ARZ204"/>
      <c r="ASA204"/>
      <c r="ASB204"/>
      <c r="ASC204"/>
      <c r="ASD204"/>
      <c r="ASE204"/>
      <c r="ASF204"/>
      <c r="ASG204"/>
      <c r="ASH204"/>
      <c r="ASI204"/>
      <c r="ASJ204"/>
      <c r="ASK204"/>
      <c r="ASL204"/>
      <c r="ASM204"/>
      <c r="ASN204"/>
      <c r="ASO204"/>
      <c r="ASP204"/>
      <c r="ASQ204"/>
      <c r="ASR204"/>
      <c r="ASS204"/>
      <c r="AST204"/>
      <c r="ASU204"/>
      <c r="ASV204"/>
      <c r="ASW204"/>
      <c r="ASX204"/>
      <c r="ASY204"/>
      <c r="ASZ204"/>
      <c r="ATA204"/>
      <c r="ATB204"/>
      <c r="ATC204"/>
      <c r="ATD204"/>
      <c r="ATE204"/>
      <c r="ATF204"/>
      <c r="ATG204"/>
      <c r="ATH204"/>
      <c r="ATI204"/>
      <c r="ATJ204"/>
      <c r="ATK204"/>
      <c r="ATL204"/>
      <c r="ATM204"/>
      <c r="ATN204"/>
      <c r="ATO204"/>
      <c r="ATP204"/>
      <c r="ATQ204"/>
      <c r="ATR204"/>
      <c r="ATS204"/>
      <c r="ATT204"/>
      <c r="ATU204"/>
      <c r="ATV204"/>
      <c r="ATW204"/>
      <c r="ATX204"/>
      <c r="ATY204"/>
      <c r="ATZ204"/>
      <c r="AUA204"/>
      <c r="AUB204"/>
      <c r="AUC204"/>
      <c r="AUD204"/>
      <c r="AUE204"/>
      <c r="AUF204"/>
      <c r="AUG204"/>
      <c r="AUH204"/>
      <c r="AUI204"/>
      <c r="AUJ204"/>
      <c r="AUK204"/>
      <c r="AUL204"/>
      <c r="AUM204"/>
      <c r="AUN204"/>
      <c r="AUO204"/>
      <c r="AUP204"/>
      <c r="AUQ204"/>
      <c r="AUR204"/>
      <c r="AUS204"/>
      <c r="AUT204"/>
      <c r="AUU204"/>
      <c r="AUV204"/>
      <c r="AUW204"/>
      <c r="AUX204"/>
      <c r="AUY204"/>
      <c r="AUZ204"/>
      <c r="AVA204"/>
      <c r="AVB204"/>
      <c r="AVC204"/>
      <c r="AVD204"/>
      <c r="AVE204"/>
      <c r="AVF204"/>
      <c r="AVG204"/>
      <c r="AVH204"/>
      <c r="AVI204"/>
      <c r="AVJ204"/>
      <c r="AVK204"/>
      <c r="AVL204"/>
      <c r="AVM204"/>
      <c r="AVN204"/>
      <c r="AVO204"/>
      <c r="AVP204"/>
      <c r="AVQ204"/>
      <c r="AVR204"/>
      <c r="AVS204"/>
      <c r="AVT204"/>
      <c r="AVU204"/>
      <c r="AVV204"/>
      <c r="AVW204"/>
      <c r="AVX204"/>
      <c r="AVY204"/>
      <c r="AVZ204"/>
      <c r="AWA204"/>
      <c r="AWB204"/>
      <c r="AWC204"/>
      <c r="AWD204"/>
      <c r="AWE204"/>
      <c r="AWF204"/>
      <c r="AWG204"/>
      <c r="AWH204"/>
      <c r="AWI204"/>
      <c r="AWJ204"/>
      <c r="AWK204"/>
      <c r="AWL204"/>
      <c r="AWM204"/>
      <c r="AWN204"/>
      <c r="AWO204"/>
      <c r="AWP204"/>
      <c r="AWQ204"/>
      <c r="AWR204"/>
      <c r="AWS204"/>
    </row>
    <row r="205" spans="1:1293" s="62" customFormat="1" ht="13.9" customHeight="1" x14ac:dyDescent="0.2">
      <c r="A205" s="202"/>
      <c r="B205" s="206" t="s">
        <v>214</v>
      </c>
      <c r="C205" s="333"/>
      <c r="D205" s="207" t="s">
        <v>74</v>
      </c>
      <c r="E205" s="287">
        <f>E206+E207</f>
        <v>0</v>
      </c>
      <c r="F205" s="287">
        <v>0</v>
      </c>
      <c r="G205" s="287">
        <f>G206+G207</f>
        <v>12580.38</v>
      </c>
      <c r="H205" s="310">
        <v>0</v>
      </c>
      <c r="I205" s="320">
        <v>0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  <c r="AMK205"/>
      <c r="AML205"/>
      <c r="AMM205"/>
      <c r="AMN205"/>
      <c r="AMO205"/>
      <c r="AMP205"/>
      <c r="AMQ205"/>
      <c r="AMR205"/>
      <c r="AMS205"/>
      <c r="AMT205"/>
      <c r="AMU205"/>
      <c r="AMV205"/>
      <c r="AMW205"/>
      <c r="AMX205"/>
      <c r="AMY205"/>
      <c r="AMZ205"/>
      <c r="ANA205"/>
      <c r="ANB205"/>
      <c r="ANC205"/>
      <c r="AND205"/>
      <c r="ANE205"/>
      <c r="ANF205"/>
      <c r="ANG205"/>
      <c r="ANH205"/>
      <c r="ANI205"/>
      <c r="ANJ205"/>
      <c r="ANK205"/>
      <c r="ANL205"/>
      <c r="ANM205"/>
      <c r="ANN205"/>
      <c r="ANO205"/>
      <c r="ANP205"/>
      <c r="ANQ205"/>
      <c r="ANR205"/>
      <c r="ANS205"/>
      <c r="ANT205"/>
      <c r="ANU205"/>
      <c r="ANV205"/>
      <c r="ANW205"/>
      <c r="ANX205"/>
      <c r="ANY205"/>
      <c r="ANZ205"/>
      <c r="AOA205"/>
      <c r="AOB205"/>
      <c r="AOC205"/>
      <c r="AOD205"/>
      <c r="AOE205"/>
      <c r="AOF205"/>
      <c r="AOG205"/>
      <c r="AOH205"/>
      <c r="AOI205"/>
      <c r="AOJ205"/>
      <c r="AOK205"/>
      <c r="AOL205"/>
      <c r="AOM205"/>
      <c r="AON205"/>
      <c r="AOO205"/>
      <c r="AOP205"/>
      <c r="AOQ205"/>
      <c r="AOR205"/>
      <c r="AOS205"/>
      <c r="AOT205"/>
      <c r="AOU205"/>
      <c r="AOV205"/>
      <c r="AOW205"/>
      <c r="AOX205"/>
      <c r="AOY205"/>
      <c r="AOZ205"/>
      <c r="APA205"/>
      <c r="APB205"/>
      <c r="APC205"/>
      <c r="APD205"/>
      <c r="APE205"/>
      <c r="APF205"/>
      <c r="APG205"/>
      <c r="APH205"/>
      <c r="API205"/>
      <c r="APJ205"/>
      <c r="APK205"/>
      <c r="APL205"/>
      <c r="APM205"/>
      <c r="APN205"/>
      <c r="APO205"/>
      <c r="APP205"/>
      <c r="APQ205"/>
      <c r="APR205"/>
      <c r="APS205"/>
      <c r="APT205"/>
      <c r="APU205"/>
      <c r="APV205"/>
      <c r="APW205"/>
      <c r="APX205"/>
      <c r="APY205"/>
      <c r="APZ205"/>
      <c r="AQA205"/>
      <c r="AQB205"/>
      <c r="AQC205"/>
      <c r="AQD205"/>
      <c r="AQE205"/>
      <c r="AQF205"/>
      <c r="AQG205"/>
      <c r="AQH205"/>
      <c r="AQI205"/>
      <c r="AQJ205"/>
      <c r="AQK205"/>
      <c r="AQL205"/>
      <c r="AQM205"/>
      <c r="AQN205"/>
      <c r="AQO205"/>
      <c r="AQP205"/>
      <c r="AQQ205"/>
      <c r="AQR205"/>
      <c r="AQS205"/>
      <c r="AQT205"/>
      <c r="AQU205"/>
      <c r="AQV205"/>
      <c r="AQW205"/>
      <c r="AQX205"/>
      <c r="AQY205"/>
      <c r="AQZ205"/>
      <c r="ARA205"/>
      <c r="ARB205"/>
      <c r="ARC205"/>
      <c r="ARD205"/>
      <c r="ARE205"/>
      <c r="ARF205"/>
      <c r="ARG205"/>
      <c r="ARH205"/>
      <c r="ARI205"/>
      <c r="ARJ205"/>
      <c r="ARK205"/>
      <c r="ARL205"/>
      <c r="ARM205"/>
      <c r="ARN205"/>
      <c r="ARO205"/>
      <c r="ARP205"/>
      <c r="ARQ205"/>
      <c r="ARR205"/>
      <c r="ARS205"/>
      <c r="ART205"/>
      <c r="ARU205"/>
      <c r="ARV205"/>
      <c r="ARW205"/>
      <c r="ARX205"/>
      <c r="ARY205"/>
      <c r="ARZ205"/>
      <c r="ASA205"/>
      <c r="ASB205"/>
      <c r="ASC205"/>
      <c r="ASD205"/>
      <c r="ASE205"/>
      <c r="ASF205"/>
      <c r="ASG205"/>
      <c r="ASH205"/>
      <c r="ASI205"/>
      <c r="ASJ205"/>
      <c r="ASK205"/>
      <c r="ASL205"/>
      <c r="ASM205"/>
      <c r="ASN205"/>
      <c r="ASO205"/>
      <c r="ASP205"/>
      <c r="ASQ205"/>
      <c r="ASR205"/>
      <c r="ASS205"/>
      <c r="AST205"/>
      <c r="ASU205"/>
      <c r="ASV205"/>
      <c r="ASW205"/>
      <c r="ASX205"/>
      <c r="ASY205"/>
      <c r="ASZ205"/>
      <c r="ATA205"/>
      <c r="ATB205"/>
      <c r="ATC205"/>
      <c r="ATD205"/>
      <c r="ATE205"/>
      <c r="ATF205"/>
      <c r="ATG205"/>
      <c r="ATH205"/>
      <c r="ATI205"/>
      <c r="ATJ205"/>
      <c r="ATK205"/>
      <c r="ATL205"/>
      <c r="ATM205"/>
      <c r="ATN205"/>
      <c r="ATO205"/>
      <c r="ATP205"/>
      <c r="ATQ205"/>
      <c r="ATR205"/>
      <c r="ATS205"/>
      <c r="ATT205"/>
      <c r="ATU205"/>
      <c r="ATV205"/>
      <c r="ATW205"/>
      <c r="ATX205"/>
      <c r="ATY205"/>
      <c r="ATZ205"/>
      <c r="AUA205"/>
      <c r="AUB205"/>
      <c r="AUC205"/>
      <c r="AUD205"/>
      <c r="AUE205"/>
      <c r="AUF205"/>
      <c r="AUG205"/>
      <c r="AUH205"/>
      <c r="AUI205"/>
      <c r="AUJ205"/>
      <c r="AUK205"/>
      <c r="AUL205"/>
      <c r="AUM205"/>
      <c r="AUN205"/>
      <c r="AUO205"/>
      <c r="AUP205"/>
      <c r="AUQ205"/>
      <c r="AUR205"/>
      <c r="AUS205"/>
      <c r="AUT205"/>
      <c r="AUU205"/>
      <c r="AUV205"/>
      <c r="AUW205"/>
      <c r="AUX205"/>
      <c r="AUY205"/>
      <c r="AUZ205"/>
      <c r="AVA205"/>
      <c r="AVB205"/>
      <c r="AVC205"/>
      <c r="AVD205"/>
      <c r="AVE205"/>
      <c r="AVF205"/>
      <c r="AVG205"/>
      <c r="AVH205"/>
      <c r="AVI205"/>
      <c r="AVJ205"/>
      <c r="AVK205"/>
      <c r="AVL205"/>
      <c r="AVM205"/>
      <c r="AVN205"/>
      <c r="AVO205"/>
      <c r="AVP205"/>
      <c r="AVQ205"/>
      <c r="AVR205"/>
      <c r="AVS205"/>
      <c r="AVT205"/>
      <c r="AVU205"/>
      <c r="AVV205"/>
      <c r="AVW205"/>
      <c r="AVX205"/>
      <c r="AVY205"/>
      <c r="AVZ205"/>
      <c r="AWA205"/>
      <c r="AWB205"/>
      <c r="AWC205"/>
      <c r="AWD205"/>
      <c r="AWE205"/>
      <c r="AWF205"/>
      <c r="AWG205"/>
      <c r="AWH205"/>
      <c r="AWI205"/>
      <c r="AWJ205"/>
      <c r="AWK205"/>
      <c r="AWL205"/>
      <c r="AWM205"/>
      <c r="AWN205"/>
      <c r="AWO205"/>
      <c r="AWP205"/>
      <c r="AWQ205"/>
      <c r="AWR205"/>
      <c r="AWS205"/>
    </row>
    <row r="206" spans="1:1293" s="62" customFormat="1" ht="13.9" customHeight="1" x14ac:dyDescent="0.2">
      <c r="A206" s="202"/>
      <c r="B206" s="203" t="s">
        <v>119</v>
      </c>
      <c r="C206" s="186"/>
      <c r="D206" s="204" t="s">
        <v>120</v>
      </c>
      <c r="E206" s="205">
        <v>0</v>
      </c>
      <c r="F206" s="205">
        <v>0</v>
      </c>
      <c r="G206" s="205">
        <v>12276.38</v>
      </c>
      <c r="H206" s="359">
        <v>0</v>
      </c>
      <c r="I206" s="360">
        <v>0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  <c r="AMK206"/>
      <c r="AML206"/>
      <c r="AMM206"/>
      <c r="AMN206"/>
      <c r="AMO206"/>
      <c r="AMP206"/>
      <c r="AMQ206"/>
      <c r="AMR206"/>
      <c r="AMS206"/>
      <c r="AMT206"/>
      <c r="AMU206"/>
      <c r="AMV206"/>
      <c r="AMW206"/>
      <c r="AMX206"/>
      <c r="AMY206"/>
      <c r="AMZ206"/>
      <c r="ANA206"/>
      <c r="ANB206"/>
      <c r="ANC206"/>
      <c r="AND206"/>
      <c r="ANE206"/>
      <c r="ANF206"/>
      <c r="ANG206"/>
      <c r="ANH206"/>
      <c r="ANI206"/>
      <c r="ANJ206"/>
      <c r="ANK206"/>
      <c r="ANL206"/>
      <c r="ANM206"/>
      <c r="ANN206"/>
      <c r="ANO206"/>
      <c r="ANP206"/>
      <c r="ANQ206"/>
      <c r="ANR206"/>
      <c r="ANS206"/>
      <c r="ANT206"/>
      <c r="ANU206"/>
      <c r="ANV206"/>
      <c r="ANW206"/>
      <c r="ANX206"/>
      <c r="ANY206"/>
      <c r="ANZ206"/>
      <c r="AOA206"/>
      <c r="AOB206"/>
      <c r="AOC206"/>
      <c r="AOD206"/>
      <c r="AOE206"/>
      <c r="AOF206"/>
      <c r="AOG206"/>
      <c r="AOH206"/>
      <c r="AOI206"/>
      <c r="AOJ206"/>
      <c r="AOK206"/>
      <c r="AOL206"/>
      <c r="AOM206"/>
      <c r="AON206"/>
      <c r="AOO206"/>
      <c r="AOP206"/>
      <c r="AOQ206"/>
      <c r="AOR206"/>
      <c r="AOS206"/>
      <c r="AOT206"/>
      <c r="AOU206"/>
      <c r="AOV206"/>
      <c r="AOW206"/>
      <c r="AOX206"/>
      <c r="AOY206"/>
      <c r="AOZ206"/>
      <c r="APA206"/>
      <c r="APB206"/>
      <c r="APC206"/>
      <c r="APD206"/>
      <c r="APE206"/>
      <c r="APF206"/>
      <c r="APG206"/>
      <c r="APH206"/>
      <c r="API206"/>
      <c r="APJ206"/>
      <c r="APK206"/>
      <c r="APL206"/>
      <c r="APM206"/>
      <c r="APN206"/>
      <c r="APO206"/>
      <c r="APP206"/>
      <c r="APQ206"/>
      <c r="APR206"/>
      <c r="APS206"/>
      <c r="APT206"/>
      <c r="APU206"/>
      <c r="APV206"/>
      <c r="APW206"/>
      <c r="APX206"/>
      <c r="APY206"/>
      <c r="APZ206"/>
      <c r="AQA206"/>
      <c r="AQB206"/>
      <c r="AQC206"/>
      <c r="AQD206"/>
      <c r="AQE206"/>
      <c r="AQF206"/>
      <c r="AQG206"/>
      <c r="AQH206"/>
      <c r="AQI206"/>
      <c r="AQJ206"/>
      <c r="AQK206"/>
      <c r="AQL206"/>
      <c r="AQM206"/>
      <c r="AQN206"/>
      <c r="AQO206"/>
      <c r="AQP206"/>
      <c r="AQQ206"/>
      <c r="AQR206"/>
      <c r="AQS206"/>
      <c r="AQT206"/>
      <c r="AQU206"/>
      <c r="AQV206"/>
      <c r="AQW206"/>
      <c r="AQX206"/>
      <c r="AQY206"/>
      <c r="AQZ206"/>
      <c r="ARA206"/>
      <c r="ARB206"/>
      <c r="ARC206"/>
      <c r="ARD206"/>
      <c r="ARE206"/>
      <c r="ARF206"/>
      <c r="ARG206"/>
      <c r="ARH206"/>
      <c r="ARI206"/>
      <c r="ARJ206"/>
      <c r="ARK206"/>
      <c r="ARL206"/>
      <c r="ARM206"/>
      <c r="ARN206"/>
      <c r="ARO206"/>
      <c r="ARP206"/>
      <c r="ARQ206"/>
      <c r="ARR206"/>
      <c r="ARS206"/>
      <c r="ART206"/>
      <c r="ARU206"/>
      <c r="ARV206"/>
      <c r="ARW206"/>
      <c r="ARX206"/>
      <c r="ARY206"/>
      <c r="ARZ206"/>
      <c r="ASA206"/>
      <c r="ASB206"/>
      <c r="ASC206"/>
      <c r="ASD206"/>
      <c r="ASE206"/>
      <c r="ASF206"/>
      <c r="ASG206"/>
      <c r="ASH206"/>
      <c r="ASI206"/>
      <c r="ASJ206"/>
      <c r="ASK206"/>
      <c r="ASL206"/>
      <c r="ASM206"/>
      <c r="ASN206"/>
      <c r="ASO206"/>
      <c r="ASP206"/>
      <c r="ASQ206"/>
      <c r="ASR206"/>
      <c r="ASS206"/>
      <c r="AST206"/>
      <c r="ASU206"/>
      <c r="ASV206"/>
      <c r="ASW206"/>
      <c r="ASX206"/>
      <c r="ASY206"/>
      <c r="ASZ206"/>
      <c r="ATA206"/>
      <c r="ATB206"/>
      <c r="ATC206"/>
      <c r="ATD206"/>
      <c r="ATE206"/>
      <c r="ATF206"/>
      <c r="ATG206"/>
      <c r="ATH206"/>
      <c r="ATI206"/>
      <c r="ATJ206"/>
      <c r="ATK206"/>
      <c r="ATL206"/>
      <c r="ATM206"/>
      <c r="ATN206"/>
      <c r="ATO206"/>
      <c r="ATP206"/>
      <c r="ATQ206"/>
      <c r="ATR206"/>
      <c r="ATS206"/>
      <c r="ATT206"/>
      <c r="ATU206"/>
      <c r="ATV206"/>
      <c r="ATW206"/>
      <c r="ATX206"/>
      <c r="ATY206"/>
      <c r="ATZ206"/>
      <c r="AUA206"/>
      <c r="AUB206"/>
      <c r="AUC206"/>
      <c r="AUD206"/>
      <c r="AUE206"/>
      <c r="AUF206"/>
      <c r="AUG206"/>
      <c r="AUH206"/>
      <c r="AUI206"/>
      <c r="AUJ206"/>
      <c r="AUK206"/>
      <c r="AUL206"/>
      <c r="AUM206"/>
      <c r="AUN206"/>
      <c r="AUO206"/>
      <c r="AUP206"/>
      <c r="AUQ206"/>
      <c r="AUR206"/>
      <c r="AUS206"/>
      <c r="AUT206"/>
      <c r="AUU206"/>
      <c r="AUV206"/>
      <c r="AUW206"/>
      <c r="AUX206"/>
      <c r="AUY206"/>
      <c r="AUZ206"/>
      <c r="AVA206"/>
      <c r="AVB206"/>
      <c r="AVC206"/>
      <c r="AVD206"/>
      <c r="AVE206"/>
      <c r="AVF206"/>
      <c r="AVG206"/>
      <c r="AVH206"/>
      <c r="AVI206"/>
      <c r="AVJ206"/>
      <c r="AVK206"/>
      <c r="AVL206"/>
      <c r="AVM206"/>
      <c r="AVN206"/>
      <c r="AVO206"/>
      <c r="AVP206"/>
      <c r="AVQ206"/>
      <c r="AVR206"/>
      <c r="AVS206"/>
      <c r="AVT206"/>
      <c r="AVU206"/>
      <c r="AVV206"/>
      <c r="AVW206"/>
      <c r="AVX206"/>
      <c r="AVY206"/>
      <c r="AVZ206"/>
      <c r="AWA206"/>
      <c r="AWB206"/>
      <c r="AWC206"/>
      <c r="AWD206"/>
      <c r="AWE206"/>
      <c r="AWF206"/>
      <c r="AWG206"/>
      <c r="AWH206"/>
      <c r="AWI206"/>
      <c r="AWJ206"/>
      <c r="AWK206"/>
      <c r="AWL206"/>
      <c r="AWM206"/>
      <c r="AWN206"/>
      <c r="AWO206"/>
      <c r="AWP206"/>
      <c r="AWQ206"/>
      <c r="AWR206"/>
      <c r="AWS206"/>
    </row>
    <row r="207" spans="1:1293" s="62" customFormat="1" ht="13.9" customHeight="1" x14ac:dyDescent="0.2">
      <c r="A207" s="209"/>
      <c r="B207" s="217" t="s">
        <v>122</v>
      </c>
      <c r="C207" s="198"/>
      <c r="D207" s="210" t="s">
        <v>74</v>
      </c>
      <c r="E207" s="367">
        <v>0</v>
      </c>
      <c r="F207" s="205">
        <v>0</v>
      </c>
      <c r="G207" s="367">
        <v>304</v>
      </c>
      <c r="H207" s="347">
        <v>0</v>
      </c>
      <c r="I207" s="366">
        <v>0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  <c r="AMK207"/>
      <c r="AML207"/>
      <c r="AMM207"/>
      <c r="AMN207"/>
      <c r="AMO207"/>
      <c r="AMP207"/>
      <c r="AMQ207"/>
      <c r="AMR207"/>
      <c r="AMS207"/>
      <c r="AMT207"/>
      <c r="AMU207"/>
      <c r="AMV207"/>
      <c r="AMW207"/>
      <c r="AMX207"/>
      <c r="AMY207"/>
      <c r="AMZ207"/>
      <c r="ANA207"/>
      <c r="ANB207"/>
      <c r="ANC207"/>
      <c r="AND207"/>
      <c r="ANE207"/>
      <c r="ANF207"/>
      <c r="ANG207"/>
      <c r="ANH207"/>
      <c r="ANI207"/>
      <c r="ANJ207"/>
      <c r="ANK207"/>
      <c r="ANL207"/>
      <c r="ANM207"/>
      <c r="ANN207"/>
      <c r="ANO207"/>
      <c r="ANP207"/>
      <c r="ANQ207"/>
      <c r="ANR207"/>
      <c r="ANS207"/>
      <c r="ANT207"/>
      <c r="ANU207"/>
      <c r="ANV207"/>
      <c r="ANW207"/>
      <c r="ANX207"/>
      <c r="ANY207"/>
      <c r="ANZ207"/>
      <c r="AOA207"/>
      <c r="AOB207"/>
      <c r="AOC207"/>
      <c r="AOD207"/>
      <c r="AOE207"/>
      <c r="AOF207"/>
      <c r="AOG207"/>
      <c r="AOH207"/>
      <c r="AOI207"/>
      <c r="AOJ207"/>
      <c r="AOK207"/>
      <c r="AOL207"/>
      <c r="AOM207"/>
      <c r="AON207"/>
      <c r="AOO207"/>
      <c r="AOP207"/>
      <c r="AOQ207"/>
      <c r="AOR207"/>
      <c r="AOS207"/>
      <c r="AOT207"/>
      <c r="AOU207"/>
      <c r="AOV207"/>
      <c r="AOW207"/>
      <c r="AOX207"/>
      <c r="AOY207"/>
      <c r="AOZ207"/>
      <c r="APA207"/>
      <c r="APB207"/>
      <c r="APC207"/>
      <c r="APD207"/>
      <c r="APE207"/>
      <c r="APF207"/>
      <c r="APG207"/>
      <c r="APH207"/>
      <c r="API207"/>
      <c r="APJ207"/>
      <c r="APK207"/>
      <c r="APL207"/>
      <c r="APM207"/>
      <c r="APN207"/>
      <c r="APO207"/>
      <c r="APP207"/>
      <c r="APQ207"/>
      <c r="APR207"/>
      <c r="APS207"/>
      <c r="APT207"/>
      <c r="APU207"/>
      <c r="APV207"/>
      <c r="APW207"/>
      <c r="APX207"/>
      <c r="APY207"/>
      <c r="APZ207"/>
      <c r="AQA207"/>
      <c r="AQB207"/>
      <c r="AQC207"/>
      <c r="AQD207"/>
      <c r="AQE207"/>
      <c r="AQF207"/>
      <c r="AQG207"/>
      <c r="AQH207"/>
      <c r="AQI207"/>
      <c r="AQJ207"/>
      <c r="AQK207"/>
      <c r="AQL207"/>
      <c r="AQM207"/>
      <c r="AQN207"/>
      <c r="AQO207"/>
      <c r="AQP207"/>
      <c r="AQQ207"/>
      <c r="AQR207"/>
      <c r="AQS207"/>
      <c r="AQT207"/>
      <c r="AQU207"/>
      <c r="AQV207"/>
      <c r="AQW207"/>
      <c r="AQX207"/>
      <c r="AQY207"/>
      <c r="AQZ207"/>
      <c r="ARA207"/>
      <c r="ARB207"/>
      <c r="ARC207"/>
      <c r="ARD207"/>
      <c r="ARE207"/>
      <c r="ARF207"/>
      <c r="ARG207"/>
      <c r="ARH207"/>
      <c r="ARI207"/>
      <c r="ARJ207"/>
      <c r="ARK207"/>
      <c r="ARL207"/>
      <c r="ARM207"/>
      <c r="ARN207"/>
      <c r="ARO207"/>
      <c r="ARP207"/>
      <c r="ARQ207"/>
      <c r="ARR207"/>
      <c r="ARS207"/>
      <c r="ART207"/>
      <c r="ARU207"/>
      <c r="ARV207"/>
      <c r="ARW207"/>
      <c r="ARX207"/>
      <c r="ARY207"/>
      <c r="ARZ207"/>
      <c r="ASA207"/>
      <c r="ASB207"/>
      <c r="ASC207"/>
      <c r="ASD207"/>
      <c r="ASE207"/>
      <c r="ASF207"/>
      <c r="ASG207"/>
      <c r="ASH207"/>
      <c r="ASI207"/>
      <c r="ASJ207"/>
      <c r="ASK207"/>
      <c r="ASL207"/>
      <c r="ASM207"/>
      <c r="ASN207"/>
      <c r="ASO207"/>
      <c r="ASP207"/>
      <c r="ASQ207"/>
      <c r="ASR207"/>
      <c r="ASS207"/>
      <c r="AST207"/>
      <c r="ASU207"/>
      <c r="ASV207"/>
      <c r="ASW207"/>
      <c r="ASX207"/>
      <c r="ASY207"/>
      <c r="ASZ207"/>
      <c r="ATA207"/>
      <c r="ATB207"/>
      <c r="ATC207"/>
      <c r="ATD207"/>
      <c r="ATE207"/>
      <c r="ATF207"/>
      <c r="ATG207"/>
      <c r="ATH207"/>
      <c r="ATI207"/>
      <c r="ATJ207"/>
      <c r="ATK207"/>
      <c r="ATL207"/>
      <c r="ATM207"/>
      <c r="ATN207"/>
      <c r="ATO207"/>
      <c r="ATP207"/>
      <c r="ATQ207"/>
      <c r="ATR207"/>
      <c r="ATS207"/>
      <c r="ATT207"/>
      <c r="ATU207"/>
      <c r="ATV207"/>
      <c r="ATW207"/>
      <c r="ATX207"/>
      <c r="ATY207"/>
      <c r="ATZ207"/>
      <c r="AUA207"/>
      <c r="AUB207"/>
      <c r="AUC207"/>
      <c r="AUD207"/>
      <c r="AUE207"/>
      <c r="AUF207"/>
      <c r="AUG207"/>
      <c r="AUH207"/>
      <c r="AUI207"/>
      <c r="AUJ207"/>
      <c r="AUK207"/>
      <c r="AUL207"/>
      <c r="AUM207"/>
      <c r="AUN207"/>
      <c r="AUO207"/>
      <c r="AUP207"/>
      <c r="AUQ207"/>
      <c r="AUR207"/>
      <c r="AUS207"/>
      <c r="AUT207"/>
      <c r="AUU207"/>
      <c r="AUV207"/>
      <c r="AUW207"/>
      <c r="AUX207"/>
      <c r="AUY207"/>
      <c r="AUZ207"/>
      <c r="AVA207"/>
      <c r="AVB207"/>
      <c r="AVC207"/>
      <c r="AVD207"/>
      <c r="AVE207"/>
      <c r="AVF207"/>
      <c r="AVG207"/>
      <c r="AVH207"/>
      <c r="AVI207"/>
      <c r="AVJ207"/>
      <c r="AVK207"/>
      <c r="AVL207"/>
      <c r="AVM207"/>
      <c r="AVN207"/>
      <c r="AVO207"/>
      <c r="AVP207"/>
      <c r="AVQ207"/>
      <c r="AVR207"/>
      <c r="AVS207"/>
      <c r="AVT207"/>
      <c r="AVU207"/>
      <c r="AVV207"/>
      <c r="AVW207"/>
      <c r="AVX207"/>
      <c r="AVY207"/>
      <c r="AVZ207"/>
      <c r="AWA207"/>
      <c r="AWB207"/>
      <c r="AWC207"/>
      <c r="AWD207"/>
      <c r="AWE207"/>
      <c r="AWF207"/>
      <c r="AWG207"/>
      <c r="AWH207"/>
      <c r="AWI207"/>
      <c r="AWJ207"/>
      <c r="AWK207"/>
      <c r="AWL207"/>
      <c r="AWM207"/>
      <c r="AWN207"/>
      <c r="AWO207"/>
      <c r="AWP207"/>
      <c r="AWQ207"/>
      <c r="AWR207"/>
      <c r="AWS207"/>
    </row>
    <row r="208" spans="1:1293" s="62" customFormat="1" ht="13.9" customHeight="1" x14ac:dyDescent="0.2">
      <c r="A208" s="463" t="s">
        <v>33</v>
      </c>
      <c r="B208" s="460"/>
      <c r="C208" s="461"/>
      <c r="D208" s="343" t="s">
        <v>34</v>
      </c>
      <c r="E208" s="344">
        <f>E192+E197</f>
        <v>9582.41</v>
      </c>
      <c r="F208" s="344">
        <f>F192+F197</f>
        <v>28371</v>
      </c>
      <c r="G208" s="344">
        <f>G192+G197</f>
        <v>19076.07</v>
      </c>
      <c r="H208" s="345">
        <f t="shared" ref="H208" si="36">SUM(G208/E208*100)</f>
        <v>199.07382380841563</v>
      </c>
      <c r="I208" s="345">
        <f t="shared" ref="I208" si="37">SUM(G208/F208*100)</f>
        <v>67.237919001797607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  <c r="AMK208"/>
      <c r="AML208"/>
      <c r="AMM208"/>
      <c r="AMN208"/>
      <c r="AMO208"/>
      <c r="AMP208"/>
      <c r="AMQ208"/>
      <c r="AMR208"/>
      <c r="AMS208"/>
      <c r="AMT208"/>
      <c r="AMU208"/>
      <c r="AMV208"/>
      <c r="AMW208"/>
      <c r="AMX208"/>
      <c r="AMY208"/>
      <c r="AMZ208"/>
      <c r="ANA208"/>
      <c r="ANB208"/>
      <c r="ANC208"/>
      <c r="AND208"/>
      <c r="ANE208"/>
      <c r="ANF208"/>
      <c r="ANG208"/>
      <c r="ANH208"/>
      <c r="ANI208"/>
      <c r="ANJ208"/>
      <c r="ANK208"/>
      <c r="ANL208"/>
      <c r="ANM208"/>
      <c r="ANN208"/>
      <c r="ANO208"/>
      <c r="ANP208"/>
      <c r="ANQ208"/>
      <c r="ANR208"/>
      <c r="ANS208"/>
      <c r="ANT208"/>
      <c r="ANU208"/>
      <c r="ANV208"/>
      <c r="ANW208"/>
      <c r="ANX208"/>
      <c r="ANY208"/>
      <c r="ANZ208"/>
      <c r="AOA208"/>
      <c r="AOB208"/>
      <c r="AOC208"/>
      <c r="AOD208"/>
      <c r="AOE208"/>
      <c r="AOF208"/>
      <c r="AOG208"/>
      <c r="AOH208"/>
      <c r="AOI208"/>
      <c r="AOJ208"/>
      <c r="AOK208"/>
      <c r="AOL208"/>
      <c r="AOM208"/>
      <c r="AON208"/>
      <c r="AOO208"/>
      <c r="AOP208"/>
      <c r="AOQ208"/>
      <c r="AOR208"/>
      <c r="AOS208"/>
      <c r="AOT208"/>
      <c r="AOU208"/>
      <c r="AOV208"/>
      <c r="AOW208"/>
      <c r="AOX208"/>
      <c r="AOY208"/>
      <c r="AOZ208"/>
      <c r="APA208"/>
      <c r="APB208"/>
      <c r="APC208"/>
      <c r="APD208"/>
      <c r="APE208"/>
      <c r="APF208"/>
      <c r="APG208"/>
      <c r="APH208"/>
      <c r="API208"/>
      <c r="APJ208"/>
      <c r="APK208"/>
      <c r="APL208"/>
      <c r="APM208"/>
      <c r="APN208"/>
      <c r="APO208"/>
      <c r="APP208"/>
      <c r="APQ208"/>
      <c r="APR208"/>
      <c r="APS208"/>
      <c r="APT208"/>
      <c r="APU208"/>
      <c r="APV208"/>
      <c r="APW208"/>
      <c r="APX208"/>
      <c r="APY208"/>
      <c r="APZ208"/>
      <c r="AQA208"/>
      <c r="AQB208"/>
      <c r="AQC208"/>
      <c r="AQD208"/>
      <c r="AQE208"/>
      <c r="AQF208"/>
      <c r="AQG208"/>
      <c r="AQH208"/>
      <c r="AQI208"/>
      <c r="AQJ208"/>
      <c r="AQK208"/>
      <c r="AQL208"/>
      <c r="AQM208"/>
      <c r="AQN208"/>
      <c r="AQO208"/>
      <c r="AQP208"/>
      <c r="AQQ208"/>
      <c r="AQR208"/>
      <c r="AQS208"/>
      <c r="AQT208"/>
      <c r="AQU208"/>
      <c r="AQV208"/>
      <c r="AQW208"/>
      <c r="AQX208"/>
      <c r="AQY208"/>
      <c r="AQZ208"/>
      <c r="ARA208"/>
      <c r="ARB208"/>
      <c r="ARC208"/>
      <c r="ARD208"/>
      <c r="ARE208"/>
      <c r="ARF208"/>
      <c r="ARG208"/>
      <c r="ARH208"/>
      <c r="ARI208"/>
      <c r="ARJ208"/>
      <c r="ARK208"/>
      <c r="ARL208"/>
      <c r="ARM208"/>
      <c r="ARN208"/>
      <c r="ARO208"/>
      <c r="ARP208"/>
      <c r="ARQ208"/>
      <c r="ARR208"/>
      <c r="ARS208"/>
      <c r="ART208"/>
      <c r="ARU208"/>
      <c r="ARV208"/>
      <c r="ARW208"/>
      <c r="ARX208"/>
      <c r="ARY208"/>
      <c r="ARZ208"/>
      <c r="ASA208"/>
      <c r="ASB208"/>
      <c r="ASC208"/>
      <c r="ASD208"/>
      <c r="ASE208"/>
      <c r="ASF208"/>
      <c r="ASG208"/>
      <c r="ASH208"/>
      <c r="ASI208"/>
      <c r="ASJ208"/>
      <c r="ASK208"/>
      <c r="ASL208"/>
      <c r="ASM208"/>
      <c r="ASN208"/>
      <c r="ASO208"/>
      <c r="ASP208"/>
      <c r="ASQ208"/>
      <c r="ASR208"/>
      <c r="ASS208"/>
      <c r="AST208"/>
      <c r="ASU208"/>
      <c r="ASV208"/>
      <c r="ASW208"/>
      <c r="ASX208"/>
      <c r="ASY208"/>
      <c r="ASZ208"/>
      <c r="ATA208"/>
      <c r="ATB208"/>
      <c r="ATC208"/>
      <c r="ATD208"/>
      <c r="ATE208"/>
      <c r="ATF208"/>
      <c r="ATG208"/>
      <c r="ATH208"/>
      <c r="ATI208"/>
      <c r="ATJ208"/>
      <c r="ATK208"/>
      <c r="ATL208"/>
      <c r="ATM208"/>
      <c r="ATN208"/>
      <c r="ATO208"/>
      <c r="ATP208"/>
      <c r="ATQ208"/>
      <c r="ATR208"/>
      <c r="ATS208"/>
      <c r="ATT208"/>
      <c r="ATU208"/>
      <c r="ATV208"/>
      <c r="ATW208"/>
      <c r="ATX208"/>
      <c r="ATY208"/>
      <c r="ATZ208"/>
      <c r="AUA208"/>
      <c r="AUB208"/>
      <c r="AUC208"/>
      <c r="AUD208"/>
      <c r="AUE208"/>
      <c r="AUF208"/>
      <c r="AUG208"/>
      <c r="AUH208"/>
      <c r="AUI208"/>
      <c r="AUJ208"/>
      <c r="AUK208"/>
      <c r="AUL208"/>
      <c r="AUM208"/>
      <c r="AUN208"/>
      <c r="AUO208"/>
      <c r="AUP208"/>
      <c r="AUQ208"/>
      <c r="AUR208"/>
      <c r="AUS208"/>
      <c r="AUT208"/>
      <c r="AUU208"/>
      <c r="AUV208"/>
      <c r="AUW208"/>
      <c r="AUX208"/>
      <c r="AUY208"/>
      <c r="AUZ208"/>
      <c r="AVA208"/>
      <c r="AVB208"/>
      <c r="AVC208"/>
      <c r="AVD208"/>
      <c r="AVE208"/>
      <c r="AVF208"/>
      <c r="AVG208"/>
      <c r="AVH208"/>
      <c r="AVI208"/>
      <c r="AVJ208"/>
      <c r="AVK208"/>
      <c r="AVL208"/>
      <c r="AVM208"/>
      <c r="AVN208"/>
      <c r="AVO208"/>
      <c r="AVP208"/>
      <c r="AVQ208"/>
      <c r="AVR208"/>
      <c r="AVS208"/>
      <c r="AVT208"/>
      <c r="AVU208"/>
      <c r="AVV208"/>
      <c r="AVW208"/>
      <c r="AVX208"/>
      <c r="AVY208"/>
      <c r="AVZ208"/>
      <c r="AWA208"/>
      <c r="AWB208"/>
      <c r="AWC208"/>
      <c r="AWD208"/>
      <c r="AWE208"/>
      <c r="AWF208"/>
      <c r="AWG208"/>
      <c r="AWH208"/>
      <c r="AWI208"/>
      <c r="AWJ208"/>
      <c r="AWK208"/>
      <c r="AWL208"/>
      <c r="AWM208"/>
      <c r="AWN208"/>
      <c r="AWO208"/>
      <c r="AWP208"/>
      <c r="AWQ208"/>
      <c r="AWR208"/>
      <c r="AWS208"/>
    </row>
    <row r="209" spans="1:1293" s="59" customFormat="1" x14ac:dyDescent="0.2">
      <c r="A209" s="368">
        <v>4</v>
      </c>
      <c r="B209" s="369"/>
      <c r="C209" s="370"/>
      <c r="D209" s="371" t="s">
        <v>19</v>
      </c>
      <c r="E209" s="372">
        <f>E213+E217+E233+E239+E243</f>
        <v>83266.290000000008</v>
      </c>
      <c r="F209" s="372">
        <f>SUM(F213+F233+F239+F243+F217)</f>
        <v>79514</v>
      </c>
      <c r="G209" s="372">
        <f>G213+G217+G233+G239+G243</f>
        <v>17134.21</v>
      </c>
      <c r="H209" s="373">
        <f t="shared" ref="H209:H233" si="38">SUM(G209/E209*100)</f>
        <v>20.577607096461243</v>
      </c>
      <c r="I209" s="374">
        <f t="shared" ref="I209:I243" si="39">SUM(G209/F209*100)</f>
        <v>21.548670674346653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  <c r="AMK209"/>
      <c r="AML209"/>
      <c r="AMM209"/>
      <c r="AMN209"/>
      <c r="AMO209"/>
      <c r="AMP209"/>
      <c r="AMQ209"/>
      <c r="AMR209"/>
      <c r="AMS209"/>
      <c r="AMT209"/>
      <c r="AMU209"/>
      <c r="AMV209"/>
      <c r="AMW209"/>
      <c r="AMX209"/>
      <c r="AMY209"/>
      <c r="AMZ209"/>
      <c r="ANA209"/>
      <c r="ANB209"/>
      <c r="ANC209"/>
      <c r="AND209"/>
      <c r="ANE209"/>
      <c r="ANF209"/>
      <c r="ANG209"/>
      <c r="ANH209"/>
      <c r="ANI209"/>
      <c r="ANJ209"/>
      <c r="ANK209"/>
      <c r="ANL209"/>
      <c r="ANM209"/>
      <c r="ANN209"/>
      <c r="ANO209"/>
      <c r="ANP209"/>
      <c r="ANQ209"/>
      <c r="ANR209"/>
      <c r="ANS209"/>
      <c r="ANT209"/>
      <c r="ANU209"/>
      <c r="ANV209"/>
      <c r="ANW209"/>
      <c r="ANX209"/>
      <c r="ANY209"/>
      <c r="ANZ209"/>
      <c r="AOA209"/>
      <c r="AOB209"/>
      <c r="AOC209"/>
      <c r="AOD209"/>
      <c r="AOE209"/>
      <c r="AOF209"/>
      <c r="AOG209"/>
      <c r="AOH209"/>
      <c r="AOI209"/>
      <c r="AOJ209"/>
      <c r="AOK209"/>
      <c r="AOL209"/>
      <c r="AOM209"/>
      <c r="AON209"/>
      <c r="AOO209"/>
      <c r="AOP209"/>
      <c r="AOQ209"/>
      <c r="AOR209"/>
      <c r="AOS209"/>
      <c r="AOT209"/>
      <c r="AOU209"/>
      <c r="AOV209"/>
      <c r="AOW209"/>
      <c r="AOX209"/>
      <c r="AOY209"/>
      <c r="AOZ209"/>
      <c r="APA209"/>
      <c r="APB209"/>
      <c r="APC209"/>
      <c r="APD209"/>
      <c r="APE209"/>
      <c r="APF209"/>
      <c r="APG209"/>
      <c r="APH209"/>
      <c r="API209"/>
      <c r="APJ209"/>
      <c r="APK209"/>
      <c r="APL209"/>
      <c r="APM209"/>
      <c r="APN209"/>
      <c r="APO209"/>
      <c r="APP209"/>
      <c r="APQ209"/>
      <c r="APR209"/>
      <c r="APS209"/>
      <c r="APT209"/>
      <c r="APU209"/>
      <c r="APV209"/>
      <c r="APW209"/>
      <c r="APX209"/>
      <c r="APY209"/>
      <c r="APZ209"/>
      <c r="AQA209"/>
      <c r="AQB209"/>
      <c r="AQC209"/>
      <c r="AQD209"/>
      <c r="AQE209"/>
      <c r="AQF209"/>
      <c r="AQG209"/>
      <c r="AQH209"/>
      <c r="AQI209"/>
      <c r="AQJ209"/>
      <c r="AQK209"/>
      <c r="AQL209"/>
      <c r="AQM209"/>
      <c r="AQN209"/>
      <c r="AQO209"/>
      <c r="AQP209"/>
      <c r="AQQ209"/>
      <c r="AQR209"/>
      <c r="AQS209"/>
      <c r="AQT209"/>
      <c r="AQU209"/>
      <c r="AQV209"/>
      <c r="AQW209"/>
      <c r="AQX209"/>
      <c r="AQY209"/>
      <c r="AQZ209"/>
      <c r="ARA209"/>
      <c r="ARB209"/>
      <c r="ARC209"/>
      <c r="ARD209"/>
      <c r="ARE209"/>
      <c r="ARF209"/>
      <c r="ARG209"/>
      <c r="ARH209"/>
      <c r="ARI209"/>
      <c r="ARJ209"/>
      <c r="ARK209"/>
      <c r="ARL209"/>
      <c r="ARM209"/>
      <c r="ARN209"/>
      <c r="ARO209"/>
      <c r="ARP209"/>
      <c r="ARQ209"/>
      <c r="ARR209"/>
      <c r="ARS209"/>
      <c r="ART209"/>
      <c r="ARU209"/>
      <c r="ARV209"/>
      <c r="ARW209"/>
      <c r="ARX209"/>
      <c r="ARY209"/>
      <c r="ARZ209"/>
      <c r="ASA209"/>
      <c r="ASB209"/>
      <c r="ASC209"/>
      <c r="ASD209"/>
      <c r="ASE209"/>
      <c r="ASF209"/>
      <c r="ASG209"/>
      <c r="ASH209"/>
      <c r="ASI209"/>
      <c r="ASJ209"/>
      <c r="ASK209"/>
      <c r="ASL209"/>
      <c r="ASM209"/>
      <c r="ASN209"/>
      <c r="ASO209"/>
      <c r="ASP209"/>
      <c r="ASQ209"/>
      <c r="ASR209"/>
      <c r="ASS209"/>
      <c r="AST209"/>
      <c r="ASU209"/>
      <c r="ASV209"/>
      <c r="ASW209"/>
      <c r="ASX209"/>
      <c r="ASY209"/>
      <c r="ASZ209"/>
      <c r="ATA209"/>
      <c r="ATB209"/>
      <c r="ATC209"/>
      <c r="ATD209"/>
      <c r="ATE209"/>
      <c r="ATF209"/>
      <c r="ATG209"/>
      <c r="ATH209"/>
      <c r="ATI209"/>
      <c r="ATJ209"/>
      <c r="ATK209"/>
      <c r="ATL209"/>
      <c r="ATM209"/>
      <c r="ATN209"/>
      <c r="ATO209"/>
      <c r="ATP209"/>
      <c r="ATQ209"/>
      <c r="ATR209"/>
      <c r="ATS209"/>
      <c r="ATT209"/>
      <c r="ATU209"/>
      <c r="ATV209"/>
      <c r="ATW209"/>
      <c r="ATX209"/>
      <c r="ATY209"/>
      <c r="ATZ209"/>
      <c r="AUA209"/>
      <c r="AUB209"/>
      <c r="AUC209"/>
      <c r="AUD209"/>
      <c r="AUE209"/>
      <c r="AUF209"/>
      <c r="AUG209"/>
      <c r="AUH209"/>
      <c r="AUI209"/>
      <c r="AUJ209"/>
      <c r="AUK209"/>
      <c r="AUL209"/>
      <c r="AUM209"/>
      <c r="AUN209"/>
      <c r="AUO209"/>
      <c r="AUP209"/>
      <c r="AUQ209"/>
      <c r="AUR209"/>
      <c r="AUS209"/>
      <c r="AUT209"/>
      <c r="AUU209"/>
      <c r="AUV209"/>
      <c r="AUW209"/>
      <c r="AUX209"/>
      <c r="AUY209"/>
      <c r="AUZ209"/>
      <c r="AVA209"/>
      <c r="AVB209"/>
      <c r="AVC209"/>
      <c r="AVD209"/>
      <c r="AVE209"/>
      <c r="AVF209"/>
      <c r="AVG209"/>
      <c r="AVH209"/>
      <c r="AVI209"/>
      <c r="AVJ209"/>
      <c r="AVK209"/>
      <c r="AVL209"/>
      <c r="AVM209"/>
      <c r="AVN209"/>
      <c r="AVO209"/>
      <c r="AVP209"/>
      <c r="AVQ209"/>
      <c r="AVR209"/>
      <c r="AVS209"/>
      <c r="AVT209"/>
      <c r="AVU209"/>
      <c r="AVV209"/>
      <c r="AVW209"/>
      <c r="AVX209"/>
      <c r="AVY209"/>
      <c r="AVZ209"/>
      <c r="AWA209"/>
      <c r="AWB209"/>
      <c r="AWC209"/>
      <c r="AWD209"/>
      <c r="AWE209"/>
      <c r="AWF209"/>
      <c r="AWG209"/>
      <c r="AWH209"/>
      <c r="AWI209"/>
      <c r="AWJ209"/>
      <c r="AWK209"/>
      <c r="AWL209"/>
      <c r="AWM209"/>
      <c r="AWN209"/>
      <c r="AWO209"/>
      <c r="AWP209"/>
      <c r="AWQ209"/>
      <c r="AWR209"/>
      <c r="AWS209"/>
    </row>
    <row r="210" spans="1:1293" s="66" customFormat="1" x14ac:dyDescent="0.2">
      <c r="A210" s="317"/>
      <c r="B210" s="318">
        <v>42</v>
      </c>
      <c r="C210" s="319"/>
      <c r="D210" s="307" t="s">
        <v>16</v>
      </c>
      <c r="E210" s="309">
        <f>SUM(E211)</f>
        <v>0</v>
      </c>
      <c r="F210" s="309">
        <v>1100</v>
      </c>
      <c r="G210" s="309">
        <f t="shared" ref="G210" si="40">SUM(G211)</f>
        <v>0</v>
      </c>
      <c r="H210" s="310">
        <v>0</v>
      </c>
      <c r="I210" s="320">
        <f t="shared" si="39"/>
        <v>0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  <c r="AMK210"/>
      <c r="AML210"/>
      <c r="AMM210"/>
      <c r="AMN210"/>
      <c r="AMO210"/>
      <c r="AMP210"/>
      <c r="AMQ210"/>
      <c r="AMR210"/>
      <c r="AMS210"/>
      <c r="AMT210"/>
      <c r="AMU210"/>
      <c r="AMV210"/>
      <c r="AMW210"/>
      <c r="AMX210"/>
      <c r="AMY210"/>
      <c r="AMZ210"/>
      <c r="ANA210"/>
      <c r="ANB210"/>
      <c r="ANC210"/>
      <c r="AND210"/>
      <c r="ANE210"/>
      <c r="ANF210"/>
      <c r="ANG210"/>
      <c r="ANH210"/>
      <c r="ANI210"/>
      <c r="ANJ210"/>
      <c r="ANK210"/>
      <c r="ANL210"/>
      <c r="ANM210"/>
      <c r="ANN210"/>
      <c r="ANO210"/>
      <c r="ANP210"/>
      <c r="ANQ210"/>
      <c r="ANR210"/>
      <c r="ANS210"/>
      <c r="ANT210"/>
      <c r="ANU210"/>
      <c r="ANV210"/>
      <c r="ANW210"/>
      <c r="ANX210"/>
      <c r="ANY210"/>
      <c r="ANZ210"/>
      <c r="AOA210"/>
      <c r="AOB210"/>
      <c r="AOC210"/>
      <c r="AOD210"/>
      <c r="AOE210"/>
      <c r="AOF210"/>
      <c r="AOG210"/>
      <c r="AOH210"/>
      <c r="AOI210"/>
      <c r="AOJ210"/>
      <c r="AOK210"/>
      <c r="AOL210"/>
      <c r="AOM210"/>
      <c r="AON210"/>
      <c r="AOO210"/>
      <c r="AOP210"/>
      <c r="AOQ210"/>
      <c r="AOR210"/>
      <c r="AOS210"/>
      <c r="AOT210"/>
      <c r="AOU210"/>
      <c r="AOV210"/>
      <c r="AOW210"/>
      <c r="AOX210"/>
      <c r="AOY210"/>
      <c r="AOZ210"/>
      <c r="APA210"/>
      <c r="APB210"/>
      <c r="APC210"/>
      <c r="APD210"/>
      <c r="APE210"/>
      <c r="APF210"/>
      <c r="APG210"/>
      <c r="APH210"/>
      <c r="API210"/>
      <c r="APJ210"/>
      <c r="APK210"/>
      <c r="APL210"/>
      <c r="APM210"/>
      <c r="APN210"/>
      <c r="APO210"/>
      <c r="APP210"/>
      <c r="APQ210"/>
      <c r="APR210"/>
      <c r="APS210"/>
      <c r="APT210"/>
      <c r="APU210"/>
      <c r="APV210"/>
      <c r="APW210"/>
      <c r="APX210"/>
      <c r="APY210"/>
      <c r="APZ210"/>
      <c r="AQA210"/>
      <c r="AQB210"/>
      <c r="AQC210"/>
      <c r="AQD210"/>
      <c r="AQE210"/>
      <c r="AQF210"/>
      <c r="AQG210"/>
      <c r="AQH210"/>
      <c r="AQI210"/>
      <c r="AQJ210"/>
      <c r="AQK210"/>
      <c r="AQL210"/>
      <c r="AQM210"/>
      <c r="AQN210"/>
      <c r="AQO210"/>
      <c r="AQP210"/>
      <c r="AQQ210"/>
      <c r="AQR210"/>
      <c r="AQS210"/>
      <c r="AQT210"/>
      <c r="AQU210"/>
      <c r="AQV210"/>
      <c r="AQW210"/>
      <c r="AQX210"/>
      <c r="AQY210"/>
      <c r="AQZ210"/>
      <c r="ARA210"/>
      <c r="ARB210"/>
      <c r="ARC210"/>
      <c r="ARD210"/>
      <c r="ARE210"/>
      <c r="ARF210"/>
      <c r="ARG210"/>
      <c r="ARH210"/>
      <c r="ARI210"/>
      <c r="ARJ210"/>
      <c r="ARK210"/>
      <c r="ARL210"/>
      <c r="ARM210"/>
      <c r="ARN210"/>
      <c r="ARO210"/>
      <c r="ARP210"/>
      <c r="ARQ210"/>
      <c r="ARR210"/>
      <c r="ARS210"/>
      <c r="ART210"/>
      <c r="ARU210"/>
      <c r="ARV210"/>
      <c r="ARW210"/>
      <c r="ARX210"/>
      <c r="ARY210"/>
      <c r="ARZ210"/>
      <c r="ASA210"/>
      <c r="ASB210"/>
      <c r="ASC210"/>
      <c r="ASD210"/>
      <c r="ASE210"/>
      <c r="ASF210"/>
      <c r="ASG210"/>
      <c r="ASH210"/>
      <c r="ASI210"/>
      <c r="ASJ210"/>
      <c r="ASK210"/>
      <c r="ASL210"/>
      <c r="ASM210"/>
      <c r="ASN210"/>
      <c r="ASO210"/>
      <c r="ASP210"/>
      <c r="ASQ210"/>
      <c r="ASR210"/>
      <c r="ASS210"/>
      <c r="AST210"/>
      <c r="ASU210"/>
      <c r="ASV210"/>
      <c r="ASW210"/>
      <c r="ASX210"/>
      <c r="ASY210"/>
      <c r="ASZ210"/>
      <c r="ATA210"/>
      <c r="ATB210"/>
      <c r="ATC210"/>
      <c r="ATD210"/>
      <c r="ATE210"/>
      <c r="ATF210"/>
      <c r="ATG210"/>
      <c r="ATH210"/>
      <c r="ATI210"/>
      <c r="ATJ210"/>
      <c r="ATK210"/>
      <c r="ATL210"/>
      <c r="ATM210"/>
      <c r="ATN210"/>
      <c r="ATO210"/>
      <c r="ATP210"/>
      <c r="ATQ210"/>
      <c r="ATR210"/>
      <c r="ATS210"/>
      <c r="ATT210"/>
      <c r="ATU210"/>
      <c r="ATV210"/>
      <c r="ATW210"/>
      <c r="ATX210"/>
      <c r="ATY210"/>
      <c r="ATZ210"/>
      <c r="AUA210"/>
      <c r="AUB210"/>
      <c r="AUC210"/>
      <c r="AUD210"/>
      <c r="AUE210"/>
      <c r="AUF210"/>
      <c r="AUG210"/>
      <c r="AUH210"/>
      <c r="AUI210"/>
      <c r="AUJ210"/>
      <c r="AUK210"/>
      <c r="AUL210"/>
      <c r="AUM210"/>
      <c r="AUN210"/>
      <c r="AUO210"/>
      <c r="AUP210"/>
      <c r="AUQ210"/>
      <c r="AUR210"/>
      <c r="AUS210"/>
      <c r="AUT210"/>
      <c r="AUU210"/>
      <c r="AUV210"/>
      <c r="AUW210"/>
      <c r="AUX210"/>
      <c r="AUY210"/>
      <c r="AUZ210"/>
      <c r="AVA210"/>
      <c r="AVB210"/>
      <c r="AVC210"/>
      <c r="AVD210"/>
      <c r="AVE210"/>
      <c r="AVF210"/>
      <c r="AVG210"/>
      <c r="AVH210"/>
      <c r="AVI210"/>
      <c r="AVJ210"/>
      <c r="AVK210"/>
      <c r="AVL210"/>
      <c r="AVM210"/>
      <c r="AVN210"/>
      <c r="AVO210"/>
      <c r="AVP210"/>
      <c r="AVQ210"/>
      <c r="AVR210"/>
      <c r="AVS210"/>
      <c r="AVT210"/>
      <c r="AVU210"/>
      <c r="AVV210"/>
      <c r="AVW210"/>
      <c r="AVX210"/>
      <c r="AVY210"/>
      <c r="AVZ210"/>
      <c r="AWA210"/>
      <c r="AWB210"/>
      <c r="AWC210"/>
      <c r="AWD210"/>
      <c r="AWE210"/>
      <c r="AWF210"/>
      <c r="AWG210"/>
      <c r="AWH210"/>
      <c r="AWI210"/>
      <c r="AWJ210"/>
      <c r="AWK210"/>
      <c r="AWL210"/>
      <c r="AWM210"/>
      <c r="AWN210"/>
      <c r="AWO210"/>
      <c r="AWP210"/>
      <c r="AWQ210"/>
      <c r="AWR210"/>
      <c r="AWS210"/>
    </row>
    <row r="211" spans="1:1293" s="67" customFormat="1" x14ac:dyDescent="0.2">
      <c r="A211" s="296"/>
      <c r="B211" s="292">
        <v>422</v>
      </c>
      <c r="C211" s="204"/>
      <c r="D211" s="293" t="s">
        <v>66</v>
      </c>
      <c r="E211" s="189">
        <f>SUM(E212:E212)</f>
        <v>0</v>
      </c>
      <c r="F211" s="189">
        <f>F212</f>
        <v>0</v>
      </c>
      <c r="G211" s="189">
        <f>SUM(G212:G212)</f>
        <v>0</v>
      </c>
      <c r="H211" s="294">
        <v>0</v>
      </c>
      <c r="I211" s="320">
        <v>0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  <c r="AMK211"/>
      <c r="AML211"/>
      <c r="AMM211"/>
      <c r="AMN211"/>
      <c r="AMO211"/>
      <c r="AMP211"/>
      <c r="AMQ211"/>
      <c r="AMR211"/>
      <c r="AMS211"/>
      <c r="AMT211"/>
      <c r="AMU211"/>
      <c r="AMV211"/>
      <c r="AMW211"/>
      <c r="AMX211"/>
      <c r="AMY211"/>
      <c r="AMZ211"/>
      <c r="ANA211"/>
      <c r="ANB211"/>
      <c r="ANC211"/>
      <c r="AND211"/>
      <c r="ANE211"/>
      <c r="ANF211"/>
      <c r="ANG211"/>
      <c r="ANH211"/>
      <c r="ANI211"/>
      <c r="ANJ211"/>
      <c r="ANK211"/>
      <c r="ANL211"/>
      <c r="ANM211"/>
      <c r="ANN211"/>
      <c r="ANO211"/>
      <c r="ANP211"/>
      <c r="ANQ211"/>
      <c r="ANR211"/>
      <c r="ANS211"/>
      <c r="ANT211"/>
      <c r="ANU211"/>
      <c r="ANV211"/>
      <c r="ANW211"/>
      <c r="ANX211"/>
      <c r="ANY211"/>
      <c r="ANZ211"/>
      <c r="AOA211"/>
      <c r="AOB211"/>
      <c r="AOC211"/>
      <c r="AOD211"/>
      <c r="AOE211"/>
      <c r="AOF211"/>
      <c r="AOG211"/>
      <c r="AOH211"/>
      <c r="AOI211"/>
      <c r="AOJ211"/>
      <c r="AOK211"/>
      <c r="AOL211"/>
      <c r="AOM211"/>
      <c r="AON211"/>
      <c r="AOO211"/>
      <c r="AOP211"/>
      <c r="AOQ211"/>
      <c r="AOR211"/>
      <c r="AOS211"/>
      <c r="AOT211"/>
      <c r="AOU211"/>
      <c r="AOV211"/>
      <c r="AOW211"/>
      <c r="AOX211"/>
      <c r="AOY211"/>
      <c r="AOZ211"/>
      <c r="APA211"/>
      <c r="APB211"/>
      <c r="APC211"/>
      <c r="APD211"/>
      <c r="APE211"/>
      <c r="APF211"/>
      <c r="APG211"/>
      <c r="APH211"/>
      <c r="API211"/>
      <c r="APJ211"/>
      <c r="APK211"/>
      <c r="APL211"/>
      <c r="APM211"/>
      <c r="APN211"/>
      <c r="APO211"/>
      <c r="APP211"/>
      <c r="APQ211"/>
      <c r="APR211"/>
      <c r="APS211"/>
      <c r="APT211"/>
      <c r="APU211"/>
      <c r="APV211"/>
      <c r="APW211"/>
      <c r="APX211"/>
      <c r="APY211"/>
      <c r="APZ211"/>
      <c r="AQA211"/>
      <c r="AQB211"/>
      <c r="AQC211"/>
      <c r="AQD211"/>
      <c r="AQE211"/>
      <c r="AQF211"/>
      <c r="AQG211"/>
      <c r="AQH211"/>
      <c r="AQI211"/>
      <c r="AQJ211"/>
      <c r="AQK211"/>
      <c r="AQL211"/>
      <c r="AQM211"/>
      <c r="AQN211"/>
      <c r="AQO211"/>
      <c r="AQP211"/>
      <c r="AQQ211"/>
      <c r="AQR211"/>
      <c r="AQS211"/>
      <c r="AQT211"/>
      <c r="AQU211"/>
      <c r="AQV211"/>
      <c r="AQW211"/>
      <c r="AQX211"/>
      <c r="AQY211"/>
      <c r="AQZ211"/>
      <c r="ARA211"/>
      <c r="ARB211"/>
      <c r="ARC211"/>
      <c r="ARD211"/>
      <c r="ARE211"/>
      <c r="ARF211"/>
      <c r="ARG211"/>
      <c r="ARH211"/>
      <c r="ARI211"/>
      <c r="ARJ211"/>
      <c r="ARK211"/>
      <c r="ARL211"/>
      <c r="ARM211"/>
      <c r="ARN211"/>
      <c r="ARO211"/>
      <c r="ARP211"/>
      <c r="ARQ211"/>
      <c r="ARR211"/>
      <c r="ARS211"/>
      <c r="ART211"/>
      <c r="ARU211"/>
      <c r="ARV211"/>
      <c r="ARW211"/>
      <c r="ARX211"/>
      <c r="ARY211"/>
      <c r="ARZ211"/>
      <c r="ASA211"/>
      <c r="ASB211"/>
      <c r="ASC211"/>
      <c r="ASD211"/>
      <c r="ASE211"/>
      <c r="ASF211"/>
      <c r="ASG211"/>
      <c r="ASH211"/>
      <c r="ASI211"/>
      <c r="ASJ211"/>
      <c r="ASK211"/>
      <c r="ASL211"/>
      <c r="ASM211"/>
      <c r="ASN211"/>
      <c r="ASO211"/>
      <c r="ASP211"/>
      <c r="ASQ211"/>
      <c r="ASR211"/>
      <c r="ASS211"/>
      <c r="AST211"/>
      <c r="ASU211"/>
      <c r="ASV211"/>
      <c r="ASW211"/>
      <c r="ASX211"/>
      <c r="ASY211"/>
      <c r="ASZ211"/>
      <c r="ATA211"/>
      <c r="ATB211"/>
      <c r="ATC211"/>
      <c r="ATD211"/>
      <c r="ATE211"/>
      <c r="ATF211"/>
      <c r="ATG211"/>
      <c r="ATH211"/>
      <c r="ATI211"/>
      <c r="ATJ211"/>
      <c r="ATK211"/>
      <c r="ATL211"/>
      <c r="ATM211"/>
      <c r="ATN211"/>
      <c r="ATO211"/>
      <c r="ATP211"/>
      <c r="ATQ211"/>
      <c r="ATR211"/>
      <c r="ATS211"/>
      <c r="ATT211"/>
      <c r="ATU211"/>
      <c r="ATV211"/>
      <c r="ATW211"/>
      <c r="ATX211"/>
      <c r="ATY211"/>
      <c r="ATZ211"/>
      <c r="AUA211"/>
      <c r="AUB211"/>
      <c r="AUC211"/>
      <c r="AUD211"/>
      <c r="AUE211"/>
      <c r="AUF211"/>
      <c r="AUG211"/>
      <c r="AUH211"/>
      <c r="AUI211"/>
      <c r="AUJ211"/>
      <c r="AUK211"/>
      <c r="AUL211"/>
      <c r="AUM211"/>
      <c r="AUN211"/>
      <c r="AUO211"/>
      <c r="AUP211"/>
      <c r="AUQ211"/>
      <c r="AUR211"/>
      <c r="AUS211"/>
      <c r="AUT211"/>
      <c r="AUU211"/>
      <c r="AUV211"/>
      <c r="AUW211"/>
      <c r="AUX211"/>
      <c r="AUY211"/>
      <c r="AUZ211"/>
      <c r="AVA211"/>
      <c r="AVB211"/>
      <c r="AVC211"/>
      <c r="AVD211"/>
      <c r="AVE211"/>
      <c r="AVF211"/>
      <c r="AVG211"/>
      <c r="AVH211"/>
      <c r="AVI211"/>
      <c r="AVJ211"/>
      <c r="AVK211"/>
      <c r="AVL211"/>
      <c r="AVM211"/>
      <c r="AVN211"/>
      <c r="AVO211"/>
      <c r="AVP211"/>
      <c r="AVQ211"/>
      <c r="AVR211"/>
      <c r="AVS211"/>
      <c r="AVT211"/>
      <c r="AVU211"/>
      <c r="AVV211"/>
      <c r="AVW211"/>
      <c r="AVX211"/>
      <c r="AVY211"/>
      <c r="AVZ211"/>
      <c r="AWA211"/>
      <c r="AWB211"/>
      <c r="AWC211"/>
      <c r="AWD211"/>
      <c r="AWE211"/>
      <c r="AWF211"/>
      <c r="AWG211"/>
      <c r="AWH211"/>
      <c r="AWI211"/>
      <c r="AWJ211"/>
      <c r="AWK211"/>
      <c r="AWL211"/>
      <c r="AWM211"/>
      <c r="AWN211"/>
      <c r="AWO211"/>
      <c r="AWP211"/>
      <c r="AWQ211"/>
      <c r="AWR211"/>
      <c r="AWS211"/>
    </row>
    <row r="212" spans="1:1293" s="67" customFormat="1" x14ac:dyDescent="0.2">
      <c r="A212" s="302"/>
      <c r="B212" s="217" t="s">
        <v>128</v>
      </c>
      <c r="C212" s="210"/>
      <c r="D212" s="210" t="s">
        <v>129</v>
      </c>
      <c r="E212" s="216">
        <v>0</v>
      </c>
      <c r="F212" s="216">
        <v>0</v>
      </c>
      <c r="G212" s="216">
        <f>SUM(POSEBNI_DIO_!D176)</f>
        <v>0</v>
      </c>
      <c r="H212" s="355">
        <v>0</v>
      </c>
      <c r="I212" s="320">
        <v>0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  <c r="AMK212"/>
      <c r="AML212"/>
      <c r="AMM212"/>
      <c r="AMN212"/>
      <c r="AMO212"/>
      <c r="AMP212"/>
      <c r="AMQ212"/>
      <c r="AMR212"/>
      <c r="AMS212"/>
      <c r="AMT212"/>
      <c r="AMU212"/>
      <c r="AMV212"/>
      <c r="AMW212"/>
      <c r="AMX212"/>
      <c r="AMY212"/>
      <c r="AMZ212"/>
      <c r="ANA212"/>
      <c r="ANB212"/>
      <c r="ANC212"/>
      <c r="AND212"/>
      <c r="ANE212"/>
      <c r="ANF212"/>
      <c r="ANG212"/>
      <c r="ANH212"/>
      <c r="ANI212"/>
      <c r="ANJ212"/>
      <c r="ANK212"/>
      <c r="ANL212"/>
      <c r="ANM212"/>
      <c r="ANN212"/>
      <c r="ANO212"/>
      <c r="ANP212"/>
      <c r="ANQ212"/>
      <c r="ANR212"/>
      <c r="ANS212"/>
      <c r="ANT212"/>
      <c r="ANU212"/>
      <c r="ANV212"/>
      <c r="ANW212"/>
      <c r="ANX212"/>
      <c r="ANY212"/>
      <c r="ANZ212"/>
      <c r="AOA212"/>
      <c r="AOB212"/>
      <c r="AOC212"/>
      <c r="AOD212"/>
      <c r="AOE212"/>
      <c r="AOF212"/>
      <c r="AOG212"/>
      <c r="AOH212"/>
      <c r="AOI212"/>
      <c r="AOJ212"/>
      <c r="AOK212"/>
      <c r="AOL212"/>
      <c r="AOM212"/>
      <c r="AON212"/>
      <c r="AOO212"/>
      <c r="AOP212"/>
      <c r="AOQ212"/>
      <c r="AOR212"/>
      <c r="AOS212"/>
      <c r="AOT212"/>
      <c r="AOU212"/>
      <c r="AOV212"/>
      <c r="AOW212"/>
      <c r="AOX212"/>
      <c r="AOY212"/>
      <c r="AOZ212"/>
      <c r="APA212"/>
      <c r="APB212"/>
      <c r="APC212"/>
      <c r="APD212"/>
      <c r="APE212"/>
      <c r="APF212"/>
      <c r="APG212"/>
      <c r="APH212"/>
      <c r="API212"/>
      <c r="APJ212"/>
      <c r="APK212"/>
      <c r="APL212"/>
      <c r="APM212"/>
      <c r="APN212"/>
      <c r="APO212"/>
      <c r="APP212"/>
      <c r="APQ212"/>
      <c r="APR212"/>
      <c r="APS212"/>
      <c r="APT212"/>
      <c r="APU212"/>
      <c r="APV212"/>
      <c r="APW212"/>
      <c r="APX212"/>
      <c r="APY212"/>
      <c r="APZ212"/>
      <c r="AQA212"/>
      <c r="AQB212"/>
      <c r="AQC212"/>
      <c r="AQD212"/>
      <c r="AQE212"/>
      <c r="AQF212"/>
      <c r="AQG212"/>
      <c r="AQH212"/>
      <c r="AQI212"/>
      <c r="AQJ212"/>
      <c r="AQK212"/>
      <c r="AQL212"/>
      <c r="AQM212"/>
      <c r="AQN212"/>
      <c r="AQO212"/>
      <c r="AQP212"/>
      <c r="AQQ212"/>
      <c r="AQR212"/>
      <c r="AQS212"/>
      <c r="AQT212"/>
      <c r="AQU212"/>
      <c r="AQV212"/>
      <c r="AQW212"/>
      <c r="AQX212"/>
      <c r="AQY212"/>
      <c r="AQZ212"/>
      <c r="ARA212"/>
      <c r="ARB212"/>
      <c r="ARC212"/>
      <c r="ARD212"/>
      <c r="ARE212"/>
      <c r="ARF212"/>
      <c r="ARG212"/>
      <c r="ARH212"/>
      <c r="ARI212"/>
      <c r="ARJ212"/>
      <c r="ARK212"/>
      <c r="ARL212"/>
      <c r="ARM212"/>
      <c r="ARN212"/>
      <c r="ARO212"/>
      <c r="ARP212"/>
      <c r="ARQ212"/>
      <c r="ARR212"/>
      <c r="ARS212"/>
      <c r="ART212"/>
      <c r="ARU212"/>
      <c r="ARV212"/>
      <c r="ARW212"/>
      <c r="ARX212"/>
      <c r="ARY212"/>
      <c r="ARZ212"/>
      <c r="ASA212"/>
      <c r="ASB212"/>
      <c r="ASC212"/>
      <c r="ASD212"/>
      <c r="ASE212"/>
      <c r="ASF212"/>
      <c r="ASG212"/>
      <c r="ASH212"/>
      <c r="ASI212"/>
      <c r="ASJ212"/>
      <c r="ASK212"/>
      <c r="ASL212"/>
      <c r="ASM212"/>
      <c r="ASN212"/>
      <c r="ASO212"/>
      <c r="ASP212"/>
      <c r="ASQ212"/>
      <c r="ASR212"/>
      <c r="ASS212"/>
      <c r="AST212"/>
      <c r="ASU212"/>
      <c r="ASV212"/>
      <c r="ASW212"/>
      <c r="ASX212"/>
      <c r="ASY212"/>
      <c r="ASZ212"/>
      <c r="ATA212"/>
      <c r="ATB212"/>
      <c r="ATC212"/>
      <c r="ATD212"/>
      <c r="ATE212"/>
      <c r="ATF212"/>
      <c r="ATG212"/>
      <c r="ATH212"/>
      <c r="ATI212"/>
      <c r="ATJ212"/>
      <c r="ATK212"/>
      <c r="ATL212"/>
      <c r="ATM212"/>
      <c r="ATN212"/>
      <c r="ATO212"/>
      <c r="ATP212"/>
      <c r="ATQ212"/>
      <c r="ATR212"/>
      <c r="ATS212"/>
      <c r="ATT212"/>
      <c r="ATU212"/>
      <c r="ATV212"/>
      <c r="ATW212"/>
      <c r="ATX212"/>
      <c r="ATY212"/>
      <c r="ATZ212"/>
      <c r="AUA212"/>
      <c r="AUB212"/>
      <c r="AUC212"/>
      <c r="AUD212"/>
      <c r="AUE212"/>
      <c r="AUF212"/>
      <c r="AUG212"/>
      <c r="AUH212"/>
      <c r="AUI212"/>
      <c r="AUJ212"/>
      <c r="AUK212"/>
      <c r="AUL212"/>
      <c r="AUM212"/>
      <c r="AUN212"/>
      <c r="AUO212"/>
      <c r="AUP212"/>
      <c r="AUQ212"/>
      <c r="AUR212"/>
      <c r="AUS212"/>
      <c r="AUT212"/>
      <c r="AUU212"/>
      <c r="AUV212"/>
      <c r="AUW212"/>
      <c r="AUX212"/>
      <c r="AUY212"/>
      <c r="AUZ212"/>
      <c r="AVA212"/>
      <c r="AVB212"/>
      <c r="AVC212"/>
      <c r="AVD212"/>
      <c r="AVE212"/>
      <c r="AVF212"/>
      <c r="AVG212"/>
      <c r="AVH212"/>
      <c r="AVI212"/>
      <c r="AVJ212"/>
      <c r="AVK212"/>
      <c r="AVL212"/>
      <c r="AVM212"/>
      <c r="AVN212"/>
      <c r="AVO212"/>
      <c r="AVP212"/>
      <c r="AVQ212"/>
      <c r="AVR212"/>
      <c r="AVS212"/>
      <c r="AVT212"/>
      <c r="AVU212"/>
      <c r="AVV212"/>
      <c r="AVW212"/>
      <c r="AVX212"/>
      <c r="AVY212"/>
      <c r="AVZ212"/>
      <c r="AWA212"/>
      <c r="AWB212"/>
      <c r="AWC212"/>
      <c r="AWD212"/>
      <c r="AWE212"/>
      <c r="AWF212"/>
      <c r="AWG212"/>
      <c r="AWH212"/>
      <c r="AWI212"/>
      <c r="AWJ212"/>
      <c r="AWK212"/>
      <c r="AWL212"/>
      <c r="AWM212"/>
      <c r="AWN212"/>
      <c r="AWO212"/>
      <c r="AWP212"/>
      <c r="AWQ212"/>
      <c r="AWR212"/>
      <c r="AWS212"/>
    </row>
    <row r="213" spans="1:1293" s="63" customFormat="1" x14ac:dyDescent="0.2">
      <c r="A213" s="469">
        <v>11</v>
      </c>
      <c r="B213" s="457"/>
      <c r="C213" s="458"/>
      <c r="D213" s="325" t="s">
        <v>38</v>
      </c>
      <c r="E213" s="351">
        <f>SUM(E210)</f>
        <v>0</v>
      </c>
      <c r="F213" s="351">
        <f t="shared" ref="F213" si="41">SUM(F210)</f>
        <v>1100</v>
      </c>
      <c r="G213" s="351">
        <f>SUM(G210)</f>
        <v>0</v>
      </c>
      <c r="H213" s="352">
        <v>0</v>
      </c>
      <c r="I213" s="352">
        <f>SUM(G213/F213*100)</f>
        <v>0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  <c r="AMK213"/>
      <c r="AML213"/>
      <c r="AMM213"/>
      <c r="AMN213"/>
      <c r="AMO213"/>
      <c r="AMP213"/>
      <c r="AMQ213"/>
      <c r="AMR213"/>
      <c r="AMS213"/>
      <c r="AMT213"/>
      <c r="AMU213"/>
      <c r="AMV213"/>
      <c r="AMW213"/>
      <c r="AMX213"/>
      <c r="AMY213"/>
      <c r="AMZ213"/>
      <c r="ANA213"/>
      <c r="ANB213"/>
      <c r="ANC213"/>
      <c r="AND213"/>
      <c r="ANE213"/>
      <c r="ANF213"/>
      <c r="ANG213"/>
      <c r="ANH213"/>
      <c r="ANI213"/>
      <c r="ANJ213"/>
      <c r="ANK213"/>
      <c r="ANL213"/>
      <c r="ANM213"/>
      <c r="ANN213"/>
      <c r="ANO213"/>
      <c r="ANP213"/>
      <c r="ANQ213"/>
      <c r="ANR213"/>
      <c r="ANS213"/>
      <c r="ANT213"/>
      <c r="ANU213"/>
      <c r="ANV213"/>
      <c r="ANW213"/>
      <c r="ANX213"/>
      <c r="ANY213"/>
      <c r="ANZ213"/>
      <c r="AOA213"/>
      <c r="AOB213"/>
      <c r="AOC213"/>
      <c r="AOD213"/>
      <c r="AOE213"/>
      <c r="AOF213"/>
      <c r="AOG213"/>
      <c r="AOH213"/>
      <c r="AOI213"/>
      <c r="AOJ213"/>
      <c r="AOK213"/>
      <c r="AOL213"/>
      <c r="AOM213"/>
      <c r="AON213"/>
      <c r="AOO213"/>
      <c r="AOP213"/>
      <c r="AOQ213"/>
      <c r="AOR213"/>
      <c r="AOS213"/>
      <c r="AOT213"/>
      <c r="AOU213"/>
      <c r="AOV213"/>
      <c r="AOW213"/>
      <c r="AOX213"/>
      <c r="AOY213"/>
      <c r="AOZ213"/>
      <c r="APA213"/>
      <c r="APB213"/>
      <c r="APC213"/>
      <c r="APD213"/>
      <c r="APE213"/>
      <c r="APF213"/>
      <c r="APG213"/>
      <c r="APH213"/>
      <c r="API213"/>
      <c r="APJ213"/>
      <c r="APK213"/>
      <c r="APL213"/>
      <c r="APM213"/>
      <c r="APN213"/>
      <c r="APO213"/>
      <c r="APP213"/>
      <c r="APQ213"/>
      <c r="APR213"/>
      <c r="APS213"/>
      <c r="APT213"/>
      <c r="APU213"/>
      <c r="APV213"/>
      <c r="APW213"/>
      <c r="APX213"/>
      <c r="APY213"/>
      <c r="APZ213"/>
      <c r="AQA213"/>
      <c r="AQB213"/>
      <c r="AQC213"/>
      <c r="AQD213"/>
      <c r="AQE213"/>
      <c r="AQF213"/>
      <c r="AQG213"/>
      <c r="AQH213"/>
      <c r="AQI213"/>
      <c r="AQJ213"/>
      <c r="AQK213"/>
      <c r="AQL213"/>
      <c r="AQM213"/>
      <c r="AQN213"/>
      <c r="AQO213"/>
      <c r="AQP213"/>
      <c r="AQQ213"/>
      <c r="AQR213"/>
      <c r="AQS213"/>
      <c r="AQT213"/>
      <c r="AQU213"/>
      <c r="AQV213"/>
      <c r="AQW213"/>
      <c r="AQX213"/>
      <c r="AQY213"/>
      <c r="AQZ213"/>
      <c r="ARA213"/>
      <c r="ARB213"/>
      <c r="ARC213"/>
      <c r="ARD213"/>
      <c r="ARE213"/>
      <c r="ARF213"/>
      <c r="ARG213"/>
      <c r="ARH213"/>
      <c r="ARI213"/>
      <c r="ARJ213"/>
      <c r="ARK213"/>
      <c r="ARL213"/>
      <c r="ARM213"/>
      <c r="ARN213"/>
      <c r="ARO213"/>
      <c r="ARP213"/>
      <c r="ARQ213"/>
      <c r="ARR213"/>
      <c r="ARS213"/>
      <c r="ART213"/>
      <c r="ARU213"/>
      <c r="ARV213"/>
      <c r="ARW213"/>
      <c r="ARX213"/>
      <c r="ARY213"/>
      <c r="ARZ213"/>
      <c r="ASA213"/>
      <c r="ASB213"/>
      <c r="ASC213"/>
      <c r="ASD213"/>
      <c r="ASE213"/>
      <c r="ASF213"/>
      <c r="ASG213"/>
      <c r="ASH213"/>
      <c r="ASI213"/>
      <c r="ASJ213"/>
      <c r="ASK213"/>
      <c r="ASL213"/>
      <c r="ASM213"/>
      <c r="ASN213"/>
      <c r="ASO213"/>
      <c r="ASP213"/>
      <c r="ASQ213"/>
      <c r="ASR213"/>
      <c r="ASS213"/>
      <c r="AST213"/>
      <c r="ASU213"/>
      <c r="ASV213"/>
      <c r="ASW213"/>
      <c r="ASX213"/>
      <c r="ASY213"/>
      <c r="ASZ213"/>
      <c r="ATA213"/>
      <c r="ATB213"/>
      <c r="ATC213"/>
      <c r="ATD213"/>
      <c r="ATE213"/>
      <c r="ATF213"/>
      <c r="ATG213"/>
      <c r="ATH213"/>
      <c r="ATI213"/>
      <c r="ATJ213"/>
      <c r="ATK213"/>
      <c r="ATL213"/>
      <c r="ATM213"/>
      <c r="ATN213"/>
      <c r="ATO213"/>
      <c r="ATP213"/>
      <c r="ATQ213"/>
      <c r="ATR213"/>
      <c r="ATS213"/>
      <c r="ATT213"/>
      <c r="ATU213"/>
      <c r="ATV213"/>
      <c r="ATW213"/>
      <c r="ATX213"/>
      <c r="ATY213"/>
      <c r="ATZ213"/>
      <c r="AUA213"/>
      <c r="AUB213"/>
      <c r="AUC213"/>
      <c r="AUD213"/>
      <c r="AUE213"/>
      <c r="AUF213"/>
      <c r="AUG213"/>
      <c r="AUH213"/>
      <c r="AUI213"/>
      <c r="AUJ213"/>
      <c r="AUK213"/>
      <c r="AUL213"/>
      <c r="AUM213"/>
      <c r="AUN213"/>
      <c r="AUO213"/>
      <c r="AUP213"/>
      <c r="AUQ213"/>
      <c r="AUR213"/>
      <c r="AUS213"/>
      <c r="AUT213"/>
      <c r="AUU213"/>
      <c r="AUV213"/>
      <c r="AUW213"/>
      <c r="AUX213"/>
      <c r="AUY213"/>
      <c r="AUZ213"/>
      <c r="AVA213"/>
      <c r="AVB213"/>
      <c r="AVC213"/>
      <c r="AVD213"/>
      <c r="AVE213"/>
      <c r="AVF213"/>
      <c r="AVG213"/>
      <c r="AVH213"/>
      <c r="AVI213"/>
      <c r="AVJ213"/>
      <c r="AVK213"/>
      <c r="AVL213"/>
      <c r="AVM213"/>
      <c r="AVN213"/>
      <c r="AVO213"/>
      <c r="AVP213"/>
      <c r="AVQ213"/>
      <c r="AVR213"/>
      <c r="AVS213"/>
      <c r="AVT213"/>
      <c r="AVU213"/>
      <c r="AVV213"/>
      <c r="AVW213"/>
      <c r="AVX213"/>
      <c r="AVY213"/>
      <c r="AVZ213"/>
      <c r="AWA213"/>
      <c r="AWB213"/>
      <c r="AWC213"/>
      <c r="AWD213"/>
      <c r="AWE213"/>
      <c r="AWF213"/>
      <c r="AWG213"/>
      <c r="AWH213"/>
      <c r="AWI213"/>
      <c r="AWJ213"/>
      <c r="AWK213"/>
      <c r="AWL213"/>
      <c r="AWM213"/>
      <c r="AWN213"/>
      <c r="AWO213"/>
      <c r="AWP213"/>
      <c r="AWQ213"/>
      <c r="AWR213"/>
      <c r="AWS213"/>
    </row>
    <row r="214" spans="1:1293" s="63" customFormat="1" x14ac:dyDescent="0.2">
      <c r="A214" s="312"/>
      <c r="B214" s="313" t="s">
        <v>237</v>
      </c>
      <c r="C214" s="314"/>
      <c r="D214" s="211" t="s">
        <v>16</v>
      </c>
      <c r="E214" s="201">
        <f t="shared" ref="E214:G215" si="42">E215</f>
        <v>2123.4299999999998</v>
      </c>
      <c r="F214" s="201">
        <f t="shared" si="42"/>
        <v>0</v>
      </c>
      <c r="G214" s="201">
        <f t="shared" si="42"/>
        <v>0</v>
      </c>
      <c r="H214" s="359">
        <f t="shared" ref="H214:H216" si="43">SUM(G214/E214*100)</f>
        <v>0</v>
      </c>
      <c r="I214" s="320">
        <v>0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  <c r="AMK214"/>
      <c r="AML214"/>
      <c r="AMM214"/>
      <c r="AMN214"/>
      <c r="AMO214"/>
      <c r="AMP214"/>
      <c r="AMQ214"/>
      <c r="AMR214"/>
      <c r="AMS214"/>
      <c r="AMT214"/>
      <c r="AMU214"/>
      <c r="AMV214"/>
      <c r="AMW214"/>
      <c r="AMX214"/>
      <c r="AMY214"/>
      <c r="AMZ214"/>
      <c r="ANA214"/>
      <c r="ANB214"/>
      <c r="ANC214"/>
      <c r="AND214"/>
      <c r="ANE214"/>
      <c r="ANF214"/>
      <c r="ANG214"/>
      <c r="ANH214"/>
      <c r="ANI214"/>
      <c r="ANJ214"/>
      <c r="ANK214"/>
      <c r="ANL214"/>
      <c r="ANM214"/>
      <c r="ANN214"/>
      <c r="ANO214"/>
      <c r="ANP214"/>
      <c r="ANQ214"/>
      <c r="ANR214"/>
      <c r="ANS214"/>
      <c r="ANT214"/>
      <c r="ANU214"/>
      <c r="ANV214"/>
      <c r="ANW214"/>
      <c r="ANX214"/>
      <c r="ANY214"/>
      <c r="ANZ214"/>
      <c r="AOA214"/>
      <c r="AOB214"/>
      <c r="AOC214"/>
      <c r="AOD214"/>
      <c r="AOE214"/>
      <c r="AOF214"/>
      <c r="AOG214"/>
      <c r="AOH214"/>
      <c r="AOI214"/>
      <c r="AOJ214"/>
      <c r="AOK214"/>
      <c r="AOL214"/>
      <c r="AOM214"/>
      <c r="AON214"/>
      <c r="AOO214"/>
      <c r="AOP214"/>
      <c r="AOQ214"/>
      <c r="AOR214"/>
      <c r="AOS214"/>
      <c r="AOT214"/>
      <c r="AOU214"/>
      <c r="AOV214"/>
      <c r="AOW214"/>
      <c r="AOX214"/>
      <c r="AOY214"/>
      <c r="AOZ214"/>
      <c r="APA214"/>
      <c r="APB214"/>
      <c r="APC214"/>
      <c r="APD214"/>
      <c r="APE214"/>
      <c r="APF214"/>
      <c r="APG214"/>
      <c r="APH214"/>
      <c r="API214"/>
      <c r="APJ214"/>
      <c r="APK214"/>
      <c r="APL214"/>
      <c r="APM214"/>
      <c r="APN214"/>
      <c r="APO214"/>
      <c r="APP214"/>
      <c r="APQ214"/>
      <c r="APR214"/>
      <c r="APS214"/>
      <c r="APT214"/>
      <c r="APU214"/>
      <c r="APV214"/>
      <c r="APW214"/>
      <c r="APX214"/>
      <c r="APY214"/>
      <c r="APZ214"/>
      <c r="AQA214"/>
      <c r="AQB214"/>
      <c r="AQC214"/>
      <c r="AQD214"/>
      <c r="AQE214"/>
      <c r="AQF214"/>
      <c r="AQG214"/>
      <c r="AQH214"/>
      <c r="AQI214"/>
      <c r="AQJ214"/>
      <c r="AQK214"/>
      <c r="AQL214"/>
      <c r="AQM214"/>
      <c r="AQN214"/>
      <c r="AQO214"/>
      <c r="AQP214"/>
      <c r="AQQ214"/>
      <c r="AQR214"/>
      <c r="AQS214"/>
      <c r="AQT214"/>
      <c r="AQU214"/>
      <c r="AQV214"/>
      <c r="AQW214"/>
      <c r="AQX214"/>
      <c r="AQY214"/>
      <c r="AQZ214"/>
      <c r="ARA214"/>
      <c r="ARB214"/>
      <c r="ARC214"/>
      <c r="ARD214"/>
      <c r="ARE214"/>
      <c r="ARF214"/>
      <c r="ARG214"/>
      <c r="ARH214"/>
      <c r="ARI214"/>
      <c r="ARJ214"/>
      <c r="ARK214"/>
      <c r="ARL214"/>
      <c r="ARM214"/>
      <c r="ARN214"/>
      <c r="ARO214"/>
      <c r="ARP214"/>
      <c r="ARQ214"/>
      <c r="ARR214"/>
      <c r="ARS214"/>
      <c r="ART214"/>
      <c r="ARU214"/>
      <c r="ARV214"/>
      <c r="ARW214"/>
      <c r="ARX214"/>
      <c r="ARY214"/>
      <c r="ARZ214"/>
      <c r="ASA214"/>
      <c r="ASB214"/>
      <c r="ASC214"/>
      <c r="ASD214"/>
      <c r="ASE214"/>
      <c r="ASF214"/>
      <c r="ASG214"/>
      <c r="ASH214"/>
      <c r="ASI214"/>
      <c r="ASJ214"/>
      <c r="ASK214"/>
      <c r="ASL214"/>
      <c r="ASM214"/>
      <c r="ASN214"/>
      <c r="ASO214"/>
      <c r="ASP214"/>
      <c r="ASQ214"/>
      <c r="ASR214"/>
      <c r="ASS214"/>
      <c r="AST214"/>
      <c r="ASU214"/>
      <c r="ASV214"/>
      <c r="ASW214"/>
      <c r="ASX214"/>
      <c r="ASY214"/>
      <c r="ASZ214"/>
      <c r="ATA214"/>
      <c r="ATB214"/>
      <c r="ATC214"/>
      <c r="ATD214"/>
      <c r="ATE214"/>
      <c r="ATF214"/>
      <c r="ATG214"/>
      <c r="ATH214"/>
      <c r="ATI214"/>
      <c r="ATJ214"/>
      <c r="ATK214"/>
      <c r="ATL214"/>
      <c r="ATM214"/>
      <c r="ATN214"/>
      <c r="ATO214"/>
      <c r="ATP214"/>
      <c r="ATQ214"/>
      <c r="ATR214"/>
      <c r="ATS214"/>
      <c r="ATT214"/>
      <c r="ATU214"/>
      <c r="ATV214"/>
      <c r="ATW214"/>
      <c r="ATX214"/>
      <c r="ATY214"/>
      <c r="ATZ214"/>
      <c r="AUA214"/>
      <c r="AUB214"/>
      <c r="AUC214"/>
      <c r="AUD214"/>
      <c r="AUE214"/>
      <c r="AUF214"/>
      <c r="AUG214"/>
      <c r="AUH214"/>
      <c r="AUI214"/>
      <c r="AUJ214"/>
      <c r="AUK214"/>
      <c r="AUL214"/>
      <c r="AUM214"/>
      <c r="AUN214"/>
      <c r="AUO214"/>
      <c r="AUP214"/>
      <c r="AUQ214"/>
      <c r="AUR214"/>
      <c r="AUS214"/>
      <c r="AUT214"/>
      <c r="AUU214"/>
      <c r="AUV214"/>
      <c r="AUW214"/>
      <c r="AUX214"/>
      <c r="AUY214"/>
      <c r="AUZ214"/>
      <c r="AVA214"/>
      <c r="AVB214"/>
      <c r="AVC214"/>
      <c r="AVD214"/>
      <c r="AVE214"/>
      <c r="AVF214"/>
      <c r="AVG214"/>
      <c r="AVH214"/>
      <c r="AVI214"/>
      <c r="AVJ214"/>
      <c r="AVK214"/>
      <c r="AVL214"/>
      <c r="AVM214"/>
      <c r="AVN214"/>
      <c r="AVO214"/>
      <c r="AVP214"/>
      <c r="AVQ214"/>
      <c r="AVR214"/>
      <c r="AVS214"/>
      <c r="AVT214"/>
      <c r="AVU214"/>
      <c r="AVV214"/>
      <c r="AVW214"/>
      <c r="AVX214"/>
      <c r="AVY214"/>
      <c r="AVZ214"/>
      <c r="AWA214"/>
      <c r="AWB214"/>
      <c r="AWC214"/>
      <c r="AWD214"/>
      <c r="AWE214"/>
      <c r="AWF214"/>
      <c r="AWG214"/>
      <c r="AWH214"/>
      <c r="AWI214"/>
      <c r="AWJ214"/>
      <c r="AWK214"/>
      <c r="AWL214"/>
      <c r="AWM214"/>
      <c r="AWN214"/>
      <c r="AWO214"/>
      <c r="AWP214"/>
      <c r="AWQ214"/>
      <c r="AWR214"/>
      <c r="AWS214"/>
    </row>
    <row r="215" spans="1:1293" s="63" customFormat="1" x14ac:dyDescent="0.2">
      <c r="A215" s="317"/>
      <c r="B215" s="292" t="s">
        <v>238</v>
      </c>
      <c r="C215" s="204"/>
      <c r="D215" s="293" t="s">
        <v>241</v>
      </c>
      <c r="E215" s="189">
        <f t="shared" si="42"/>
        <v>2123.4299999999998</v>
      </c>
      <c r="F215" s="189">
        <f t="shared" si="42"/>
        <v>0</v>
      </c>
      <c r="G215" s="189">
        <f t="shared" si="42"/>
        <v>0</v>
      </c>
      <c r="H215" s="359">
        <f t="shared" si="43"/>
        <v>0</v>
      </c>
      <c r="I215" s="320">
        <v>0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  <c r="AMK215"/>
      <c r="AML215"/>
      <c r="AMM215"/>
      <c r="AMN215"/>
      <c r="AMO215"/>
      <c r="AMP215"/>
      <c r="AMQ215"/>
      <c r="AMR215"/>
      <c r="AMS215"/>
      <c r="AMT215"/>
      <c r="AMU215"/>
      <c r="AMV215"/>
      <c r="AMW215"/>
      <c r="AMX215"/>
      <c r="AMY215"/>
      <c r="AMZ215"/>
      <c r="ANA215"/>
      <c r="ANB215"/>
      <c r="ANC215"/>
      <c r="AND215"/>
      <c r="ANE215"/>
      <c r="ANF215"/>
      <c r="ANG215"/>
      <c r="ANH215"/>
      <c r="ANI215"/>
      <c r="ANJ215"/>
      <c r="ANK215"/>
      <c r="ANL215"/>
      <c r="ANM215"/>
      <c r="ANN215"/>
      <c r="ANO215"/>
      <c r="ANP215"/>
      <c r="ANQ215"/>
      <c r="ANR215"/>
      <c r="ANS215"/>
      <c r="ANT215"/>
      <c r="ANU215"/>
      <c r="ANV215"/>
      <c r="ANW215"/>
      <c r="ANX215"/>
      <c r="ANY215"/>
      <c r="ANZ215"/>
      <c r="AOA215"/>
      <c r="AOB215"/>
      <c r="AOC215"/>
      <c r="AOD215"/>
      <c r="AOE215"/>
      <c r="AOF215"/>
      <c r="AOG215"/>
      <c r="AOH215"/>
      <c r="AOI215"/>
      <c r="AOJ215"/>
      <c r="AOK215"/>
      <c r="AOL215"/>
      <c r="AOM215"/>
      <c r="AON215"/>
      <c r="AOO215"/>
      <c r="AOP215"/>
      <c r="AOQ215"/>
      <c r="AOR215"/>
      <c r="AOS215"/>
      <c r="AOT215"/>
      <c r="AOU215"/>
      <c r="AOV215"/>
      <c r="AOW215"/>
      <c r="AOX215"/>
      <c r="AOY215"/>
      <c r="AOZ215"/>
      <c r="APA215"/>
      <c r="APB215"/>
      <c r="APC215"/>
      <c r="APD215"/>
      <c r="APE215"/>
      <c r="APF215"/>
      <c r="APG215"/>
      <c r="APH215"/>
      <c r="API215"/>
      <c r="APJ215"/>
      <c r="APK215"/>
      <c r="APL215"/>
      <c r="APM215"/>
      <c r="APN215"/>
      <c r="APO215"/>
      <c r="APP215"/>
      <c r="APQ215"/>
      <c r="APR215"/>
      <c r="APS215"/>
      <c r="APT215"/>
      <c r="APU215"/>
      <c r="APV215"/>
      <c r="APW215"/>
      <c r="APX215"/>
      <c r="APY215"/>
      <c r="APZ215"/>
      <c r="AQA215"/>
      <c r="AQB215"/>
      <c r="AQC215"/>
      <c r="AQD215"/>
      <c r="AQE215"/>
      <c r="AQF215"/>
      <c r="AQG215"/>
      <c r="AQH215"/>
      <c r="AQI215"/>
      <c r="AQJ215"/>
      <c r="AQK215"/>
      <c r="AQL215"/>
      <c r="AQM215"/>
      <c r="AQN215"/>
      <c r="AQO215"/>
      <c r="AQP215"/>
      <c r="AQQ215"/>
      <c r="AQR215"/>
      <c r="AQS215"/>
      <c r="AQT215"/>
      <c r="AQU215"/>
      <c r="AQV215"/>
      <c r="AQW215"/>
      <c r="AQX215"/>
      <c r="AQY215"/>
      <c r="AQZ215"/>
      <c r="ARA215"/>
      <c r="ARB215"/>
      <c r="ARC215"/>
      <c r="ARD215"/>
      <c r="ARE215"/>
      <c r="ARF215"/>
      <c r="ARG215"/>
      <c r="ARH215"/>
      <c r="ARI215"/>
      <c r="ARJ215"/>
      <c r="ARK215"/>
      <c r="ARL215"/>
      <c r="ARM215"/>
      <c r="ARN215"/>
      <c r="ARO215"/>
      <c r="ARP215"/>
      <c r="ARQ215"/>
      <c r="ARR215"/>
      <c r="ARS215"/>
      <c r="ART215"/>
      <c r="ARU215"/>
      <c r="ARV215"/>
      <c r="ARW215"/>
      <c r="ARX215"/>
      <c r="ARY215"/>
      <c r="ARZ215"/>
      <c r="ASA215"/>
      <c r="ASB215"/>
      <c r="ASC215"/>
      <c r="ASD215"/>
      <c r="ASE215"/>
      <c r="ASF215"/>
      <c r="ASG215"/>
      <c r="ASH215"/>
      <c r="ASI215"/>
      <c r="ASJ215"/>
      <c r="ASK215"/>
      <c r="ASL215"/>
      <c r="ASM215"/>
      <c r="ASN215"/>
      <c r="ASO215"/>
      <c r="ASP215"/>
      <c r="ASQ215"/>
      <c r="ASR215"/>
      <c r="ASS215"/>
      <c r="AST215"/>
      <c r="ASU215"/>
      <c r="ASV215"/>
      <c r="ASW215"/>
      <c r="ASX215"/>
      <c r="ASY215"/>
      <c r="ASZ215"/>
      <c r="ATA215"/>
      <c r="ATB215"/>
      <c r="ATC215"/>
      <c r="ATD215"/>
      <c r="ATE215"/>
      <c r="ATF215"/>
      <c r="ATG215"/>
      <c r="ATH215"/>
      <c r="ATI215"/>
      <c r="ATJ215"/>
      <c r="ATK215"/>
      <c r="ATL215"/>
      <c r="ATM215"/>
      <c r="ATN215"/>
      <c r="ATO215"/>
      <c r="ATP215"/>
      <c r="ATQ215"/>
      <c r="ATR215"/>
      <c r="ATS215"/>
      <c r="ATT215"/>
      <c r="ATU215"/>
      <c r="ATV215"/>
      <c r="ATW215"/>
      <c r="ATX215"/>
      <c r="ATY215"/>
      <c r="ATZ215"/>
      <c r="AUA215"/>
      <c r="AUB215"/>
      <c r="AUC215"/>
      <c r="AUD215"/>
      <c r="AUE215"/>
      <c r="AUF215"/>
      <c r="AUG215"/>
      <c r="AUH215"/>
      <c r="AUI215"/>
      <c r="AUJ215"/>
      <c r="AUK215"/>
      <c r="AUL215"/>
      <c r="AUM215"/>
      <c r="AUN215"/>
      <c r="AUO215"/>
      <c r="AUP215"/>
      <c r="AUQ215"/>
      <c r="AUR215"/>
      <c r="AUS215"/>
      <c r="AUT215"/>
      <c r="AUU215"/>
      <c r="AUV215"/>
      <c r="AUW215"/>
      <c r="AUX215"/>
      <c r="AUY215"/>
      <c r="AUZ215"/>
      <c r="AVA215"/>
      <c r="AVB215"/>
      <c r="AVC215"/>
      <c r="AVD215"/>
      <c r="AVE215"/>
      <c r="AVF215"/>
      <c r="AVG215"/>
      <c r="AVH215"/>
      <c r="AVI215"/>
      <c r="AVJ215"/>
      <c r="AVK215"/>
      <c r="AVL215"/>
      <c r="AVM215"/>
      <c r="AVN215"/>
      <c r="AVO215"/>
      <c r="AVP215"/>
      <c r="AVQ215"/>
      <c r="AVR215"/>
      <c r="AVS215"/>
      <c r="AVT215"/>
      <c r="AVU215"/>
      <c r="AVV215"/>
      <c r="AVW215"/>
      <c r="AVX215"/>
      <c r="AVY215"/>
      <c r="AVZ215"/>
      <c r="AWA215"/>
      <c r="AWB215"/>
      <c r="AWC215"/>
      <c r="AWD215"/>
      <c r="AWE215"/>
      <c r="AWF215"/>
      <c r="AWG215"/>
      <c r="AWH215"/>
      <c r="AWI215"/>
      <c r="AWJ215"/>
      <c r="AWK215"/>
      <c r="AWL215"/>
      <c r="AWM215"/>
      <c r="AWN215"/>
      <c r="AWO215"/>
      <c r="AWP215"/>
      <c r="AWQ215"/>
      <c r="AWR215"/>
      <c r="AWS215"/>
    </row>
    <row r="216" spans="1:1293" s="63" customFormat="1" x14ac:dyDescent="0.2">
      <c r="A216" s="336"/>
      <c r="B216" s="217" t="s">
        <v>239</v>
      </c>
      <c r="C216" s="210"/>
      <c r="D216" s="210" t="s">
        <v>240</v>
      </c>
      <c r="E216" s="216">
        <v>2123.4299999999998</v>
      </c>
      <c r="F216" s="216">
        <v>0</v>
      </c>
      <c r="G216" s="216">
        <v>0</v>
      </c>
      <c r="H216" s="359">
        <f t="shared" si="43"/>
        <v>0</v>
      </c>
      <c r="I216" s="320">
        <v>0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  <c r="AMK216"/>
      <c r="AML216"/>
      <c r="AMM216"/>
      <c r="AMN216"/>
      <c r="AMO216"/>
      <c r="AMP216"/>
      <c r="AMQ216"/>
      <c r="AMR216"/>
      <c r="AMS216"/>
      <c r="AMT216"/>
      <c r="AMU216"/>
      <c r="AMV216"/>
      <c r="AMW216"/>
      <c r="AMX216"/>
      <c r="AMY216"/>
      <c r="AMZ216"/>
      <c r="ANA216"/>
      <c r="ANB216"/>
      <c r="ANC216"/>
      <c r="AND216"/>
      <c r="ANE216"/>
      <c r="ANF216"/>
      <c r="ANG216"/>
      <c r="ANH216"/>
      <c r="ANI216"/>
      <c r="ANJ216"/>
      <c r="ANK216"/>
      <c r="ANL216"/>
      <c r="ANM216"/>
      <c r="ANN216"/>
      <c r="ANO216"/>
      <c r="ANP216"/>
      <c r="ANQ216"/>
      <c r="ANR216"/>
      <c r="ANS216"/>
      <c r="ANT216"/>
      <c r="ANU216"/>
      <c r="ANV216"/>
      <c r="ANW216"/>
      <c r="ANX216"/>
      <c r="ANY216"/>
      <c r="ANZ216"/>
      <c r="AOA216"/>
      <c r="AOB216"/>
      <c r="AOC216"/>
      <c r="AOD216"/>
      <c r="AOE216"/>
      <c r="AOF216"/>
      <c r="AOG216"/>
      <c r="AOH216"/>
      <c r="AOI216"/>
      <c r="AOJ216"/>
      <c r="AOK216"/>
      <c r="AOL216"/>
      <c r="AOM216"/>
      <c r="AON216"/>
      <c r="AOO216"/>
      <c r="AOP216"/>
      <c r="AOQ216"/>
      <c r="AOR216"/>
      <c r="AOS216"/>
      <c r="AOT216"/>
      <c r="AOU216"/>
      <c r="AOV216"/>
      <c r="AOW216"/>
      <c r="AOX216"/>
      <c r="AOY216"/>
      <c r="AOZ216"/>
      <c r="APA216"/>
      <c r="APB216"/>
      <c r="APC216"/>
      <c r="APD216"/>
      <c r="APE216"/>
      <c r="APF216"/>
      <c r="APG216"/>
      <c r="APH216"/>
      <c r="API216"/>
      <c r="APJ216"/>
      <c r="APK216"/>
      <c r="APL216"/>
      <c r="APM216"/>
      <c r="APN216"/>
      <c r="APO216"/>
      <c r="APP216"/>
      <c r="APQ216"/>
      <c r="APR216"/>
      <c r="APS216"/>
      <c r="APT216"/>
      <c r="APU216"/>
      <c r="APV216"/>
      <c r="APW216"/>
      <c r="APX216"/>
      <c r="APY216"/>
      <c r="APZ216"/>
      <c r="AQA216"/>
      <c r="AQB216"/>
      <c r="AQC216"/>
      <c r="AQD216"/>
      <c r="AQE216"/>
      <c r="AQF216"/>
      <c r="AQG216"/>
      <c r="AQH216"/>
      <c r="AQI216"/>
      <c r="AQJ216"/>
      <c r="AQK216"/>
      <c r="AQL216"/>
      <c r="AQM216"/>
      <c r="AQN216"/>
      <c r="AQO216"/>
      <c r="AQP216"/>
      <c r="AQQ216"/>
      <c r="AQR216"/>
      <c r="AQS216"/>
      <c r="AQT216"/>
      <c r="AQU216"/>
      <c r="AQV216"/>
      <c r="AQW216"/>
      <c r="AQX216"/>
      <c r="AQY216"/>
      <c r="AQZ216"/>
      <c r="ARA216"/>
      <c r="ARB216"/>
      <c r="ARC216"/>
      <c r="ARD216"/>
      <c r="ARE216"/>
      <c r="ARF216"/>
      <c r="ARG216"/>
      <c r="ARH216"/>
      <c r="ARI216"/>
      <c r="ARJ216"/>
      <c r="ARK216"/>
      <c r="ARL216"/>
      <c r="ARM216"/>
      <c r="ARN216"/>
      <c r="ARO216"/>
      <c r="ARP216"/>
      <c r="ARQ216"/>
      <c r="ARR216"/>
      <c r="ARS216"/>
      <c r="ART216"/>
      <c r="ARU216"/>
      <c r="ARV216"/>
      <c r="ARW216"/>
      <c r="ARX216"/>
      <c r="ARY216"/>
      <c r="ARZ216"/>
      <c r="ASA216"/>
      <c r="ASB216"/>
      <c r="ASC216"/>
      <c r="ASD216"/>
      <c r="ASE216"/>
      <c r="ASF216"/>
      <c r="ASG216"/>
      <c r="ASH216"/>
      <c r="ASI216"/>
      <c r="ASJ216"/>
      <c r="ASK216"/>
      <c r="ASL216"/>
      <c r="ASM216"/>
      <c r="ASN216"/>
      <c r="ASO216"/>
      <c r="ASP216"/>
      <c r="ASQ216"/>
      <c r="ASR216"/>
      <c r="ASS216"/>
      <c r="AST216"/>
      <c r="ASU216"/>
      <c r="ASV216"/>
      <c r="ASW216"/>
      <c r="ASX216"/>
      <c r="ASY216"/>
      <c r="ASZ216"/>
      <c r="ATA216"/>
      <c r="ATB216"/>
      <c r="ATC216"/>
      <c r="ATD216"/>
      <c r="ATE216"/>
      <c r="ATF216"/>
      <c r="ATG216"/>
      <c r="ATH216"/>
      <c r="ATI216"/>
      <c r="ATJ216"/>
      <c r="ATK216"/>
      <c r="ATL216"/>
      <c r="ATM216"/>
      <c r="ATN216"/>
      <c r="ATO216"/>
      <c r="ATP216"/>
      <c r="ATQ216"/>
      <c r="ATR216"/>
      <c r="ATS216"/>
      <c r="ATT216"/>
      <c r="ATU216"/>
      <c r="ATV216"/>
      <c r="ATW216"/>
      <c r="ATX216"/>
      <c r="ATY216"/>
      <c r="ATZ216"/>
      <c r="AUA216"/>
      <c r="AUB216"/>
      <c r="AUC216"/>
      <c r="AUD216"/>
      <c r="AUE216"/>
      <c r="AUF216"/>
      <c r="AUG216"/>
      <c r="AUH216"/>
      <c r="AUI216"/>
      <c r="AUJ216"/>
      <c r="AUK216"/>
      <c r="AUL216"/>
      <c r="AUM216"/>
      <c r="AUN216"/>
      <c r="AUO216"/>
      <c r="AUP216"/>
      <c r="AUQ216"/>
      <c r="AUR216"/>
      <c r="AUS216"/>
      <c r="AUT216"/>
      <c r="AUU216"/>
      <c r="AUV216"/>
      <c r="AUW216"/>
      <c r="AUX216"/>
      <c r="AUY216"/>
      <c r="AUZ216"/>
      <c r="AVA216"/>
      <c r="AVB216"/>
      <c r="AVC216"/>
      <c r="AVD216"/>
      <c r="AVE216"/>
      <c r="AVF216"/>
      <c r="AVG216"/>
      <c r="AVH216"/>
      <c r="AVI216"/>
      <c r="AVJ216"/>
      <c r="AVK216"/>
      <c r="AVL216"/>
      <c r="AVM216"/>
      <c r="AVN216"/>
      <c r="AVO216"/>
      <c r="AVP216"/>
      <c r="AVQ216"/>
      <c r="AVR216"/>
      <c r="AVS216"/>
      <c r="AVT216"/>
      <c r="AVU216"/>
      <c r="AVV216"/>
      <c r="AVW216"/>
      <c r="AVX216"/>
      <c r="AVY216"/>
      <c r="AVZ216"/>
      <c r="AWA216"/>
      <c r="AWB216"/>
      <c r="AWC216"/>
      <c r="AWD216"/>
      <c r="AWE216"/>
      <c r="AWF216"/>
      <c r="AWG216"/>
      <c r="AWH216"/>
      <c r="AWI216"/>
      <c r="AWJ216"/>
      <c r="AWK216"/>
      <c r="AWL216"/>
      <c r="AWM216"/>
      <c r="AWN216"/>
      <c r="AWO216"/>
      <c r="AWP216"/>
      <c r="AWQ216"/>
      <c r="AWR216"/>
      <c r="AWS216"/>
    </row>
    <row r="217" spans="1:1293" s="63" customFormat="1" x14ac:dyDescent="0.2">
      <c r="A217" s="462" t="s">
        <v>32</v>
      </c>
      <c r="B217" s="467"/>
      <c r="C217" s="468"/>
      <c r="D217" s="325" t="s">
        <v>54</v>
      </c>
      <c r="E217" s="351">
        <f>SUM(E214)</f>
        <v>2123.4299999999998</v>
      </c>
      <c r="F217" s="351">
        <f t="shared" ref="F217" si="44">SUM(F214)</f>
        <v>0</v>
      </c>
      <c r="G217" s="351">
        <f>SUM(G214)</f>
        <v>0</v>
      </c>
      <c r="H217" s="352">
        <f t="shared" ref="H217" si="45">SUM(G217/E217*100)</f>
        <v>0</v>
      </c>
      <c r="I217" s="352">
        <v>0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  <c r="AMK217"/>
      <c r="AML217"/>
      <c r="AMM217"/>
      <c r="AMN217"/>
      <c r="AMO217"/>
      <c r="AMP217"/>
      <c r="AMQ217"/>
      <c r="AMR217"/>
      <c r="AMS217"/>
      <c r="AMT217"/>
      <c r="AMU217"/>
      <c r="AMV217"/>
      <c r="AMW217"/>
      <c r="AMX217"/>
      <c r="AMY217"/>
      <c r="AMZ217"/>
      <c r="ANA217"/>
      <c r="ANB217"/>
      <c r="ANC217"/>
      <c r="AND217"/>
      <c r="ANE217"/>
      <c r="ANF217"/>
      <c r="ANG217"/>
      <c r="ANH217"/>
      <c r="ANI217"/>
      <c r="ANJ217"/>
      <c r="ANK217"/>
      <c r="ANL217"/>
      <c r="ANM217"/>
      <c r="ANN217"/>
      <c r="ANO217"/>
      <c r="ANP217"/>
      <c r="ANQ217"/>
      <c r="ANR217"/>
      <c r="ANS217"/>
      <c r="ANT217"/>
      <c r="ANU217"/>
      <c r="ANV217"/>
      <c r="ANW217"/>
      <c r="ANX217"/>
      <c r="ANY217"/>
      <c r="ANZ217"/>
      <c r="AOA217"/>
      <c r="AOB217"/>
      <c r="AOC217"/>
      <c r="AOD217"/>
      <c r="AOE217"/>
      <c r="AOF217"/>
      <c r="AOG217"/>
      <c r="AOH217"/>
      <c r="AOI217"/>
      <c r="AOJ217"/>
      <c r="AOK217"/>
      <c r="AOL217"/>
      <c r="AOM217"/>
      <c r="AON217"/>
      <c r="AOO217"/>
      <c r="AOP217"/>
      <c r="AOQ217"/>
      <c r="AOR217"/>
      <c r="AOS217"/>
      <c r="AOT217"/>
      <c r="AOU217"/>
      <c r="AOV217"/>
      <c r="AOW217"/>
      <c r="AOX217"/>
      <c r="AOY217"/>
      <c r="AOZ217"/>
      <c r="APA217"/>
      <c r="APB217"/>
      <c r="APC217"/>
      <c r="APD217"/>
      <c r="APE217"/>
      <c r="APF217"/>
      <c r="APG217"/>
      <c r="APH217"/>
      <c r="API217"/>
      <c r="APJ217"/>
      <c r="APK217"/>
      <c r="APL217"/>
      <c r="APM217"/>
      <c r="APN217"/>
      <c r="APO217"/>
      <c r="APP217"/>
      <c r="APQ217"/>
      <c r="APR217"/>
      <c r="APS217"/>
      <c r="APT217"/>
      <c r="APU217"/>
      <c r="APV217"/>
      <c r="APW217"/>
      <c r="APX217"/>
      <c r="APY217"/>
      <c r="APZ217"/>
      <c r="AQA217"/>
      <c r="AQB217"/>
      <c r="AQC217"/>
      <c r="AQD217"/>
      <c r="AQE217"/>
      <c r="AQF217"/>
      <c r="AQG217"/>
      <c r="AQH217"/>
      <c r="AQI217"/>
      <c r="AQJ217"/>
      <c r="AQK217"/>
      <c r="AQL217"/>
      <c r="AQM217"/>
      <c r="AQN217"/>
      <c r="AQO217"/>
      <c r="AQP217"/>
      <c r="AQQ217"/>
      <c r="AQR217"/>
      <c r="AQS217"/>
      <c r="AQT217"/>
      <c r="AQU217"/>
      <c r="AQV217"/>
      <c r="AQW217"/>
      <c r="AQX217"/>
      <c r="AQY217"/>
      <c r="AQZ217"/>
      <c r="ARA217"/>
      <c r="ARB217"/>
      <c r="ARC217"/>
      <c r="ARD217"/>
      <c r="ARE217"/>
      <c r="ARF217"/>
      <c r="ARG217"/>
      <c r="ARH217"/>
      <c r="ARI217"/>
      <c r="ARJ217"/>
      <c r="ARK217"/>
      <c r="ARL217"/>
      <c r="ARM217"/>
      <c r="ARN217"/>
      <c r="ARO217"/>
      <c r="ARP217"/>
      <c r="ARQ217"/>
      <c r="ARR217"/>
      <c r="ARS217"/>
      <c r="ART217"/>
      <c r="ARU217"/>
      <c r="ARV217"/>
      <c r="ARW217"/>
      <c r="ARX217"/>
      <c r="ARY217"/>
      <c r="ARZ217"/>
      <c r="ASA217"/>
      <c r="ASB217"/>
      <c r="ASC217"/>
      <c r="ASD217"/>
      <c r="ASE217"/>
      <c r="ASF217"/>
      <c r="ASG217"/>
      <c r="ASH217"/>
      <c r="ASI217"/>
      <c r="ASJ217"/>
      <c r="ASK217"/>
      <c r="ASL217"/>
      <c r="ASM217"/>
      <c r="ASN217"/>
      <c r="ASO217"/>
      <c r="ASP217"/>
      <c r="ASQ217"/>
      <c r="ASR217"/>
      <c r="ASS217"/>
      <c r="AST217"/>
      <c r="ASU217"/>
      <c r="ASV217"/>
      <c r="ASW217"/>
      <c r="ASX217"/>
      <c r="ASY217"/>
      <c r="ASZ217"/>
      <c r="ATA217"/>
      <c r="ATB217"/>
      <c r="ATC217"/>
      <c r="ATD217"/>
      <c r="ATE217"/>
      <c r="ATF217"/>
      <c r="ATG217"/>
      <c r="ATH217"/>
      <c r="ATI217"/>
      <c r="ATJ217"/>
      <c r="ATK217"/>
      <c r="ATL217"/>
      <c r="ATM217"/>
      <c r="ATN217"/>
      <c r="ATO217"/>
      <c r="ATP217"/>
      <c r="ATQ217"/>
      <c r="ATR217"/>
      <c r="ATS217"/>
      <c r="ATT217"/>
      <c r="ATU217"/>
      <c r="ATV217"/>
      <c r="ATW217"/>
      <c r="ATX217"/>
      <c r="ATY217"/>
      <c r="ATZ217"/>
      <c r="AUA217"/>
      <c r="AUB217"/>
      <c r="AUC217"/>
      <c r="AUD217"/>
      <c r="AUE217"/>
      <c r="AUF217"/>
      <c r="AUG217"/>
      <c r="AUH217"/>
      <c r="AUI217"/>
      <c r="AUJ217"/>
      <c r="AUK217"/>
      <c r="AUL217"/>
      <c r="AUM217"/>
      <c r="AUN217"/>
      <c r="AUO217"/>
      <c r="AUP217"/>
      <c r="AUQ217"/>
      <c r="AUR217"/>
      <c r="AUS217"/>
      <c r="AUT217"/>
      <c r="AUU217"/>
      <c r="AUV217"/>
      <c r="AUW217"/>
      <c r="AUX217"/>
      <c r="AUY217"/>
      <c r="AUZ217"/>
      <c r="AVA217"/>
      <c r="AVB217"/>
      <c r="AVC217"/>
      <c r="AVD217"/>
      <c r="AVE217"/>
      <c r="AVF217"/>
      <c r="AVG217"/>
      <c r="AVH217"/>
      <c r="AVI217"/>
      <c r="AVJ217"/>
      <c r="AVK217"/>
      <c r="AVL217"/>
      <c r="AVM217"/>
      <c r="AVN217"/>
      <c r="AVO217"/>
      <c r="AVP217"/>
      <c r="AVQ217"/>
      <c r="AVR217"/>
      <c r="AVS217"/>
      <c r="AVT217"/>
      <c r="AVU217"/>
      <c r="AVV217"/>
      <c r="AVW217"/>
      <c r="AVX217"/>
      <c r="AVY217"/>
      <c r="AVZ217"/>
      <c r="AWA217"/>
      <c r="AWB217"/>
      <c r="AWC217"/>
      <c r="AWD217"/>
      <c r="AWE217"/>
      <c r="AWF217"/>
      <c r="AWG217"/>
      <c r="AWH217"/>
      <c r="AWI217"/>
      <c r="AWJ217"/>
      <c r="AWK217"/>
      <c r="AWL217"/>
      <c r="AWM217"/>
      <c r="AWN217"/>
      <c r="AWO217"/>
      <c r="AWP217"/>
      <c r="AWQ217"/>
      <c r="AWR217"/>
      <c r="AWS217"/>
    </row>
    <row r="218" spans="1:1293" s="63" customFormat="1" ht="30" x14ac:dyDescent="0.2">
      <c r="A218" s="312"/>
      <c r="B218" s="313" t="s">
        <v>40</v>
      </c>
      <c r="C218" s="314"/>
      <c r="D218" s="356" t="s">
        <v>254</v>
      </c>
      <c r="E218" s="201">
        <f>E219</f>
        <v>20446.080000000002</v>
      </c>
      <c r="F218" s="201">
        <v>18581</v>
      </c>
      <c r="G218" s="201">
        <f>G219</f>
        <v>0</v>
      </c>
      <c r="H218" s="189">
        <f t="shared" ref="H218:H238" si="46">SUM(G218/E218*100)</f>
        <v>0</v>
      </c>
      <c r="I218" s="425">
        <f t="shared" ref="I218" si="47">SUM(G218/F218*100)</f>
        <v>0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  <c r="AMK218"/>
      <c r="AML218"/>
      <c r="AMM218"/>
      <c r="AMN218"/>
      <c r="AMO218"/>
      <c r="AMP218"/>
      <c r="AMQ218"/>
      <c r="AMR218"/>
      <c r="AMS218"/>
      <c r="AMT218"/>
      <c r="AMU218"/>
      <c r="AMV218"/>
      <c r="AMW218"/>
      <c r="AMX218"/>
      <c r="AMY218"/>
      <c r="AMZ218"/>
      <c r="ANA218"/>
      <c r="ANB218"/>
      <c r="ANC218"/>
      <c r="AND218"/>
      <c r="ANE218"/>
      <c r="ANF218"/>
      <c r="ANG218"/>
      <c r="ANH218"/>
      <c r="ANI218"/>
      <c r="ANJ218"/>
      <c r="ANK218"/>
      <c r="ANL218"/>
      <c r="ANM218"/>
      <c r="ANN218"/>
      <c r="ANO218"/>
      <c r="ANP218"/>
      <c r="ANQ218"/>
      <c r="ANR218"/>
      <c r="ANS218"/>
      <c r="ANT218"/>
      <c r="ANU218"/>
      <c r="ANV218"/>
      <c r="ANW218"/>
      <c r="ANX218"/>
      <c r="ANY218"/>
      <c r="ANZ218"/>
      <c r="AOA218"/>
      <c r="AOB218"/>
      <c r="AOC218"/>
      <c r="AOD218"/>
      <c r="AOE218"/>
      <c r="AOF218"/>
      <c r="AOG218"/>
      <c r="AOH218"/>
      <c r="AOI218"/>
      <c r="AOJ218"/>
      <c r="AOK218"/>
      <c r="AOL218"/>
      <c r="AOM218"/>
      <c r="AON218"/>
      <c r="AOO218"/>
      <c r="AOP218"/>
      <c r="AOQ218"/>
      <c r="AOR218"/>
      <c r="AOS218"/>
      <c r="AOT218"/>
      <c r="AOU218"/>
      <c r="AOV218"/>
      <c r="AOW218"/>
      <c r="AOX218"/>
      <c r="AOY218"/>
      <c r="AOZ218"/>
      <c r="APA218"/>
      <c r="APB218"/>
      <c r="APC218"/>
      <c r="APD218"/>
      <c r="APE218"/>
      <c r="APF218"/>
      <c r="APG218"/>
      <c r="APH218"/>
      <c r="API218"/>
      <c r="APJ218"/>
      <c r="APK218"/>
      <c r="APL218"/>
      <c r="APM218"/>
      <c r="APN218"/>
      <c r="APO218"/>
      <c r="APP218"/>
      <c r="APQ218"/>
      <c r="APR218"/>
      <c r="APS218"/>
      <c r="APT218"/>
      <c r="APU218"/>
      <c r="APV218"/>
      <c r="APW218"/>
      <c r="APX218"/>
      <c r="APY218"/>
      <c r="APZ218"/>
      <c r="AQA218"/>
      <c r="AQB218"/>
      <c r="AQC218"/>
      <c r="AQD218"/>
      <c r="AQE218"/>
      <c r="AQF218"/>
      <c r="AQG218"/>
      <c r="AQH218"/>
      <c r="AQI218"/>
      <c r="AQJ218"/>
      <c r="AQK218"/>
      <c r="AQL218"/>
      <c r="AQM218"/>
      <c r="AQN218"/>
      <c r="AQO218"/>
      <c r="AQP218"/>
      <c r="AQQ218"/>
      <c r="AQR218"/>
      <c r="AQS218"/>
      <c r="AQT218"/>
      <c r="AQU218"/>
      <c r="AQV218"/>
      <c r="AQW218"/>
      <c r="AQX218"/>
      <c r="AQY218"/>
      <c r="AQZ218"/>
      <c r="ARA218"/>
      <c r="ARB218"/>
      <c r="ARC218"/>
      <c r="ARD218"/>
      <c r="ARE218"/>
      <c r="ARF218"/>
      <c r="ARG218"/>
      <c r="ARH218"/>
      <c r="ARI218"/>
      <c r="ARJ218"/>
      <c r="ARK218"/>
      <c r="ARL218"/>
      <c r="ARM218"/>
      <c r="ARN218"/>
      <c r="ARO218"/>
      <c r="ARP218"/>
      <c r="ARQ218"/>
      <c r="ARR218"/>
      <c r="ARS218"/>
      <c r="ART218"/>
      <c r="ARU218"/>
      <c r="ARV218"/>
      <c r="ARW218"/>
      <c r="ARX218"/>
      <c r="ARY218"/>
      <c r="ARZ218"/>
      <c r="ASA218"/>
      <c r="ASB218"/>
      <c r="ASC218"/>
      <c r="ASD218"/>
      <c r="ASE218"/>
      <c r="ASF218"/>
      <c r="ASG218"/>
      <c r="ASH218"/>
      <c r="ASI218"/>
      <c r="ASJ218"/>
      <c r="ASK218"/>
      <c r="ASL218"/>
      <c r="ASM218"/>
      <c r="ASN218"/>
      <c r="ASO218"/>
      <c r="ASP218"/>
      <c r="ASQ218"/>
      <c r="ASR218"/>
      <c r="ASS218"/>
      <c r="AST218"/>
      <c r="ASU218"/>
      <c r="ASV218"/>
      <c r="ASW218"/>
      <c r="ASX218"/>
      <c r="ASY218"/>
      <c r="ASZ218"/>
      <c r="ATA218"/>
      <c r="ATB218"/>
      <c r="ATC218"/>
      <c r="ATD218"/>
      <c r="ATE218"/>
      <c r="ATF218"/>
      <c r="ATG218"/>
      <c r="ATH218"/>
      <c r="ATI218"/>
      <c r="ATJ218"/>
      <c r="ATK218"/>
      <c r="ATL218"/>
      <c r="ATM218"/>
      <c r="ATN218"/>
      <c r="ATO218"/>
      <c r="ATP218"/>
      <c r="ATQ218"/>
      <c r="ATR218"/>
      <c r="ATS218"/>
      <c r="ATT218"/>
      <c r="ATU218"/>
      <c r="ATV218"/>
      <c r="ATW218"/>
      <c r="ATX218"/>
      <c r="ATY218"/>
      <c r="ATZ218"/>
      <c r="AUA218"/>
      <c r="AUB218"/>
      <c r="AUC218"/>
      <c r="AUD218"/>
      <c r="AUE218"/>
      <c r="AUF218"/>
      <c r="AUG218"/>
      <c r="AUH218"/>
      <c r="AUI218"/>
      <c r="AUJ218"/>
      <c r="AUK218"/>
      <c r="AUL218"/>
      <c r="AUM218"/>
      <c r="AUN218"/>
      <c r="AUO218"/>
      <c r="AUP218"/>
      <c r="AUQ218"/>
      <c r="AUR218"/>
      <c r="AUS218"/>
      <c r="AUT218"/>
      <c r="AUU218"/>
      <c r="AUV218"/>
      <c r="AUW218"/>
      <c r="AUX218"/>
      <c r="AUY218"/>
      <c r="AUZ218"/>
      <c r="AVA218"/>
      <c r="AVB218"/>
      <c r="AVC218"/>
      <c r="AVD218"/>
      <c r="AVE218"/>
      <c r="AVF218"/>
      <c r="AVG218"/>
      <c r="AVH218"/>
      <c r="AVI218"/>
      <c r="AVJ218"/>
      <c r="AVK218"/>
      <c r="AVL218"/>
      <c r="AVM218"/>
      <c r="AVN218"/>
      <c r="AVO218"/>
      <c r="AVP218"/>
      <c r="AVQ218"/>
      <c r="AVR218"/>
      <c r="AVS218"/>
      <c r="AVT218"/>
      <c r="AVU218"/>
      <c r="AVV218"/>
      <c r="AVW218"/>
      <c r="AVX218"/>
      <c r="AVY218"/>
      <c r="AVZ218"/>
      <c r="AWA218"/>
      <c r="AWB218"/>
      <c r="AWC218"/>
      <c r="AWD218"/>
      <c r="AWE218"/>
      <c r="AWF218"/>
      <c r="AWG218"/>
      <c r="AWH218"/>
      <c r="AWI218"/>
      <c r="AWJ218"/>
      <c r="AWK218"/>
      <c r="AWL218"/>
      <c r="AWM218"/>
      <c r="AWN218"/>
      <c r="AWO218"/>
      <c r="AWP218"/>
      <c r="AWQ218"/>
      <c r="AWR218"/>
      <c r="AWS218"/>
    </row>
    <row r="219" spans="1:1293" s="63" customFormat="1" x14ac:dyDescent="0.2">
      <c r="A219" s="317"/>
      <c r="B219" s="318" t="s">
        <v>253</v>
      </c>
      <c r="C219" s="319"/>
      <c r="D219" s="307" t="s">
        <v>65</v>
      </c>
      <c r="E219" s="309">
        <f>E220</f>
        <v>20446.080000000002</v>
      </c>
      <c r="F219" s="309">
        <v>0</v>
      </c>
      <c r="G219" s="309">
        <f>G220</f>
        <v>0</v>
      </c>
      <c r="H219" s="189">
        <f>SUM(G219/E219*100)</f>
        <v>0</v>
      </c>
      <c r="I219" s="426">
        <v>0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  <c r="AMK219"/>
      <c r="AML219"/>
      <c r="AMM219"/>
      <c r="AMN219"/>
      <c r="AMO219"/>
      <c r="AMP219"/>
      <c r="AMQ219"/>
      <c r="AMR219"/>
      <c r="AMS219"/>
      <c r="AMT219"/>
      <c r="AMU219"/>
      <c r="AMV219"/>
      <c r="AMW219"/>
      <c r="AMX219"/>
      <c r="AMY219"/>
      <c r="AMZ219"/>
      <c r="ANA219"/>
      <c r="ANB219"/>
      <c r="ANC219"/>
      <c r="AND219"/>
      <c r="ANE219"/>
      <c r="ANF219"/>
      <c r="ANG219"/>
      <c r="ANH219"/>
      <c r="ANI219"/>
      <c r="ANJ219"/>
      <c r="ANK219"/>
      <c r="ANL219"/>
      <c r="ANM219"/>
      <c r="ANN219"/>
      <c r="ANO219"/>
      <c r="ANP219"/>
      <c r="ANQ219"/>
      <c r="ANR219"/>
      <c r="ANS219"/>
      <c r="ANT219"/>
      <c r="ANU219"/>
      <c r="ANV219"/>
      <c r="ANW219"/>
      <c r="ANX219"/>
      <c r="ANY219"/>
      <c r="ANZ219"/>
      <c r="AOA219"/>
      <c r="AOB219"/>
      <c r="AOC219"/>
      <c r="AOD219"/>
      <c r="AOE219"/>
      <c r="AOF219"/>
      <c r="AOG219"/>
      <c r="AOH219"/>
      <c r="AOI219"/>
      <c r="AOJ219"/>
      <c r="AOK219"/>
      <c r="AOL219"/>
      <c r="AOM219"/>
      <c r="AON219"/>
      <c r="AOO219"/>
      <c r="AOP219"/>
      <c r="AOQ219"/>
      <c r="AOR219"/>
      <c r="AOS219"/>
      <c r="AOT219"/>
      <c r="AOU219"/>
      <c r="AOV219"/>
      <c r="AOW219"/>
      <c r="AOX219"/>
      <c r="AOY219"/>
      <c r="AOZ219"/>
      <c r="APA219"/>
      <c r="APB219"/>
      <c r="APC219"/>
      <c r="APD219"/>
      <c r="APE219"/>
      <c r="APF219"/>
      <c r="APG219"/>
      <c r="APH219"/>
      <c r="API219"/>
      <c r="APJ219"/>
      <c r="APK219"/>
      <c r="APL219"/>
      <c r="APM219"/>
      <c r="APN219"/>
      <c r="APO219"/>
      <c r="APP219"/>
      <c r="APQ219"/>
      <c r="APR219"/>
      <c r="APS219"/>
      <c r="APT219"/>
      <c r="APU219"/>
      <c r="APV219"/>
      <c r="APW219"/>
      <c r="APX219"/>
      <c r="APY219"/>
      <c r="APZ219"/>
      <c r="AQA219"/>
      <c r="AQB219"/>
      <c r="AQC219"/>
      <c r="AQD219"/>
      <c r="AQE219"/>
      <c r="AQF219"/>
      <c r="AQG219"/>
      <c r="AQH219"/>
      <c r="AQI219"/>
      <c r="AQJ219"/>
      <c r="AQK219"/>
      <c r="AQL219"/>
      <c r="AQM219"/>
      <c r="AQN219"/>
      <c r="AQO219"/>
      <c r="AQP219"/>
      <c r="AQQ219"/>
      <c r="AQR219"/>
      <c r="AQS219"/>
      <c r="AQT219"/>
      <c r="AQU219"/>
      <c r="AQV219"/>
      <c r="AQW219"/>
      <c r="AQX219"/>
      <c r="AQY219"/>
      <c r="AQZ219"/>
      <c r="ARA219"/>
      <c r="ARB219"/>
      <c r="ARC219"/>
      <c r="ARD219"/>
      <c r="ARE219"/>
      <c r="ARF219"/>
      <c r="ARG219"/>
      <c r="ARH219"/>
      <c r="ARI219"/>
      <c r="ARJ219"/>
      <c r="ARK219"/>
      <c r="ARL219"/>
      <c r="ARM219"/>
      <c r="ARN219"/>
      <c r="ARO219"/>
      <c r="ARP219"/>
      <c r="ARQ219"/>
      <c r="ARR219"/>
      <c r="ARS219"/>
      <c r="ART219"/>
      <c r="ARU219"/>
      <c r="ARV219"/>
      <c r="ARW219"/>
      <c r="ARX219"/>
      <c r="ARY219"/>
      <c r="ARZ219"/>
      <c r="ASA219"/>
      <c r="ASB219"/>
      <c r="ASC219"/>
      <c r="ASD219"/>
      <c r="ASE219"/>
      <c r="ASF219"/>
      <c r="ASG219"/>
      <c r="ASH219"/>
      <c r="ASI219"/>
      <c r="ASJ219"/>
      <c r="ASK219"/>
      <c r="ASL219"/>
      <c r="ASM219"/>
      <c r="ASN219"/>
      <c r="ASO219"/>
      <c r="ASP219"/>
      <c r="ASQ219"/>
      <c r="ASR219"/>
      <c r="ASS219"/>
      <c r="AST219"/>
      <c r="ASU219"/>
      <c r="ASV219"/>
      <c r="ASW219"/>
      <c r="ASX219"/>
      <c r="ASY219"/>
      <c r="ASZ219"/>
      <c r="ATA219"/>
      <c r="ATB219"/>
      <c r="ATC219"/>
      <c r="ATD219"/>
      <c r="ATE219"/>
      <c r="ATF219"/>
      <c r="ATG219"/>
      <c r="ATH219"/>
      <c r="ATI219"/>
      <c r="ATJ219"/>
      <c r="ATK219"/>
      <c r="ATL219"/>
      <c r="ATM219"/>
      <c r="ATN219"/>
      <c r="ATO219"/>
      <c r="ATP219"/>
      <c r="ATQ219"/>
      <c r="ATR219"/>
      <c r="ATS219"/>
      <c r="ATT219"/>
      <c r="ATU219"/>
      <c r="ATV219"/>
      <c r="ATW219"/>
      <c r="ATX219"/>
      <c r="ATY219"/>
      <c r="ATZ219"/>
      <c r="AUA219"/>
      <c r="AUB219"/>
      <c r="AUC219"/>
      <c r="AUD219"/>
      <c r="AUE219"/>
      <c r="AUF219"/>
      <c r="AUG219"/>
      <c r="AUH219"/>
      <c r="AUI219"/>
      <c r="AUJ219"/>
      <c r="AUK219"/>
      <c r="AUL219"/>
      <c r="AUM219"/>
      <c r="AUN219"/>
      <c r="AUO219"/>
      <c r="AUP219"/>
      <c r="AUQ219"/>
      <c r="AUR219"/>
      <c r="AUS219"/>
      <c r="AUT219"/>
      <c r="AUU219"/>
      <c r="AUV219"/>
      <c r="AUW219"/>
      <c r="AUX219"/>
      <c r="AUY219"/>
      <c r="AUZ219"/>
      <c r="AVA219"/>
      <c r="AVB219"/>
      <c r="AVC219"/>
      <c r="AVD219"/>
      <c r="AVE219"/>
      <c r="AVF219"/>
      <c r="AVG219"/>
      <c r="AVH219"/>
      <c r="AVI219"/>
      <c r="AVJ219"/>
      <c r="AVK219"/>
      <c r="AVL219"/>
      <c r="AVM219"/>
      <c r="AVN219"/>
      <c r="AVO219"/>
      <c r="AVP219"/>
      <c r="AVQ219"/>
      <c r="AVR219"/>
      <c r="AVS219"/>
      <c r="AVT219"/>
      <c r="AVU219"/>
      <c r="AVV219"/>
      <c r="AVW219"/>
      <c r="AVX219"/>
      <c r="AVY219"/>
      <c r="AVZ219"/>
      <c r="AWA219"/>
      <c r="AWB219"/>
      <c r="AWC219"/>
      <c r="AWD219"/>
      <c r="AWE219"/>
      <c r="AWF219"/>
      <c r="AWG219"/>
      <c r="AWH219"/>
      <c r="AWI219"/>
      <c r="AWJ219"/>
      <c r="AWK219"/>
      <c r="AWL219"/>
      <c r="AWM219"/>
      <c r="AWN219"/>
      <c r="AWO219"/>
      <c r="AWP219"/>
      <c r="AWQ219"/>
      <c r="AWR219"/>
      <c r="AWS219"/>
    </row>
    <row r="220" spans="1:1293" s="63" customFormat="1" x14ac:dyDescent="0.2">
      <c r="A220" s="317"/>
      <c r="B220" s="328" t="s">
        <v>251</v>
      </c>
      <c r="C220" s="319"/>
      <c r="D220" s="329" t="s">
        <v>252</v>
      </c>
      <c r="E220" s="205">
        <v>20446.080000000002</v>
      </c>
      <c r="F220" s="309">
        <v>0</v>
      </c>
      <c r="G220" s="205">
        <v>0</v>
      </c>
      <c r="H220" s="189">
        <f t="shared" si="46"/>
        <v>0</v>
      </c>
      <c r="I220" s="426">
        <v>0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  <c r="AMK220"/>
      <c r="AML220"/>
      <c r="AMM220"/>
      <c r="AMN220"/>
      <c r="AMO220"/>
      <c r="AMP220"/>
      <c r="AMQ220"/>
      <c r="AMR220"/>
      <c r="AMS220"/>
      <c r="AMT220"/>
      <c r="AMU220"/>
      <c r="AMV220"/>
      <c r="AMW220"/>
      <c r="AMX220"/>
      <c r="AMY220"/>
      <c r="AMZ220"/>
      <c r="ANA220"/>
      <c r="ANB220"/>
      <c r="ANC220"/>
      <c r="AND220"/>
      <c r="ANE220"/>
      <c r="ANF220"/>
      <c r="ANG220"/>
      <c r="ANH220"/>
      <c r="ANI220"/>
      <c r="ANJ220"/>
      <c r="ANK220"/>
      <c r="ANL220"/>
      <c r="ANM220"/>
      <c r="ANN220"/>
      <c r="ANO220"/>
      <c r="ANP220"/>
      <c r="ANQ220"/>
      <c r="ANR220"/>
      <c r="ANS220"/>
      <c r="ANT220"/>
      <c r="ANU220"/>
      <c r="ANV220"/>
      <c r="ANW220"/>
      <c r="ANX220"/>
      <c r="ANY220"/>
      <c r="ANZ220"/>
      <c r="AOA220"/>
      <c r="AOB220"/>
      <c r="AOC220"/>
      <c r="AOD220"/>
      <c r="AOE220"/>
      <c r="AOF220"/>
      <c r="AOG220"/>
      <c r="AOH220"/>
      <c r="AOI220"/>
      <c r="AOJ220"/>
      <c r="AOK220"/>
      <c r="AOL220"/>
      <c r="AOM220"/>
      <c r="AON220"/>
      <c r="AOO220"/>
      <c r="AOP220"/>
      <c r="AOQ220"/>
      <c r="AOR220"/>
      <c r="AOS220"/>
      <c r="AOT220"/>
      <c r="AOU220"/>
      <c r="AOV220"/>
      <c r="AOW220"/>
      <c r="AOX220"/>
      <c r="AOY220"/>
      <c r="AOZ220"/>
      <c r="APA220"/>
      <c r="APB220"/>
      <c r="APC220"/>
      <c r="APD220"/>
      <c r="APE220"/>
      <c r="APF220"/>
      <c r="APG220"/>
      <c r="APH220"/>
      <c r="API220"/>
      <c r="APJ220"/>
      <c r="APK220"/>
      <c r="APL220"/>
      <c r="APM220"/>
      <c r="APN220"/>
      <c r="APO220"/>
      <c r="APP220"/>
      <c r="APQ220"/>
      <c r="APR220"/>
      <c r="APS220"/>
      <c r="APT220"/>
      <c r="APU220"/>
      <c r="APV220"/>
      <c r="APW220"/>
      <c r="APX220"/>
      <c r="APY220"/>
      <c r="APZ220"/>
      <c r="AQA220"/>
      <c r="AQB220"/>
      <c r="AQC220"/>
      <c r="AQD220"/>
      <c r="AQE220"/>
      <c r="AQF220"/>
      <c r="AQG220"/>
      <c r="AQH220"/>
      <c r="AQI220"/>
      <c r="AQJ220"/>
      <c r="AQK220"/>
      <c r="AQL220"/>
      <c r="AQM220"/>
      <c r="AQN220"/>
      <c r="AQO220"/>
      <c r="AQP220"/>
      <c r="AQQ220"/>
      <c r="AQR220"/>
      <c r="AQS220"/>
      <c r="AQT220"/>
      <c r="AQU220"/>
      <c r="AQV220"/>
      <c r="AQW220"/>
      <c r="AQX220"/>
      <c r="AQY220"/>
      <c r="AQZ220"/>
      <c r="ARA220"/>
      <c r="ARB220"/>
      <c r="ARC220"/>
      <c r="ARD220"/>
      <c r="ARE220"/>
      <c r="ARF220"/>
      <c r="ARG220"/>
      <c r="ARH220"/>
      <c r="ARI220"/>
      <c r="ARJ220"/>
      <c r="ARK220"/>
      <c r="ARL220"/>
      <c r="ARM220"/>
      <c r="ARN220"/>
      <c r="ARO220"/>
      <c r="ARP220"/>
      <c r="ARQ220"/>
      <c r="ARR220"/>
      <c r="ARS220"/>
      <c r="ART220"/>
      <c r="ARU220"/>
      <c r="ARV220"/>
      <c r="ARW220"/>
      <c r="ARX220"/>
      <c r="ARY220"/>
      <c r="ARZ220"/>
      <c r="ASA220"/>
      <c r="ASB220"/>
      <c r="ASC220"/>
      <c r="ASD220"/>
      <c r="ASE220"/>
      <c r="ASF220"/>
      <c r="ASG220"/>
      <c r="ASH220"/>
      <c r="ASI220"/>
      <c r="ASJ220"/>
      <c r="ASK220"/>
      <c r="ASL220"/>
      <c r="ASM220"/>
      <c r="ASN220"/>
      <c r="ASO220"/>
      <c r="ASP220"/>
      <c r="ASQ220"/>
      <c r="ASR220"/>
      <c r="ASS220"/>
      <c r="AST220"/>
      <c r="ASU220"/>
      <c r="ASV220"/>
      <c r="ASW220"/>
      <c r="ASX220"/>
      <c r="ASY220"/>
      <c r="ASZ220"/>
      <c r="ATA220"/>
      <c r="ATB220"/>
      <c r="ATC220"/>
      <c r="ATD220"/>
      <c r="ATE220"/>
      <c r="ATF220"/>
      <c r="ATG220"/>
      <c r="ATH220"/>
      <c r="ATI220"/>
      <c r="ATJ220"/>
      <c r="ATK220"/>
      <c r="ATL220"/>
      <c r="ATM220"/>
      <c r="ATN220"/>
      <c r="ATO220"/>
      <c r="ATP220"/>
      <c r="ATQ220"/>
      <c r="ATR220"/>
      <c r="ATS220"/>
      <c r="ATT220"/>
      <c r="ATU220"/>
      <c r="ATV220"/>
      <c r="ATW220"/>
      <c r="ATX220"/>
      <c r="ATY220"/>
      <c r="ATZ220"/>
      <c r="AUA220"/>
      <c r="AUB220"/>
      <c r="AUC220"/>
      <c r="AUD220"/>
      <c r="AUE220"/>
      <c r="AUF220"/>
      <c r="AUG220"/>
      <c r="AUH220"/>
      <c r="AUI220"/>
      <c r="AUJ220"/>
      <c r="AUK220"/>
      <c r="AUL220"/>
      <c r="AUM220"/>
      <c r="AUN220"/>
      <c r="AUO220"/>
      <c r="AUP220"/>
      <c r="AUQ220"/>
      <c r="AUR220"/>
      <c r="AUS220"/>
      <c r="AUT220"/>
      <c r="AUU220"/>
      <c r="AUV220"/>
      <c r="AUW220"/>
      <c r="AUX220"/>
      <c r="AUY220"/>
      <c r="AUZ220"/>
      <c r="AVA220"/>
      <c r="AVB220"/>
      <c r="AVC220"/>
      <c r="AVD220"/>
      <c r="AVE220"/>
      <c r="AVF220"/>
      <c r="AVG220"/>
      <c r="AVH220"/>
      <c r="AVI220"/>
      <c r="AVJ220"/>
      <c r="AVK220"/>
      <c r="AVL220"/>
      <c r="AVM220"/>
      <c r="AVN220"/>
      <c r="AVO220"/>
      <c r="AVP220"/>
      <c r="AVQ220"/>
      <c r="AVR220"/>
      <c r="AVS220"/>
      <c r="AVT220"/>
      <c r="AVU220"/>
      <c r="AVV220"/>
      <c r="AVW220"/>
      <c r="AVX220"/>
      <c r="AVY220"/>
      <c r="AVZ220"/>
      <c r="AWA220"/>
      <c r="AWB220"/>
      <c r="AWC220"/>
      <c r="AWD220"/>
      <c r="AWE220"/>
      <c r="AWF220"/>
      <c r="AWG220"/>
      <c r="AWH220"/>
      <c r="AWI220"/>
      <c r="AWJ220"/>
      <c r="AWK220"/>
      <c r="AWL220"/>
      <c r="AWM220"/>
      <c r="AWN220"/>
      <c r="AWO220"/>
      <c r="AWP220"/>
      <c r="AWQ220"/>
      <c r="AWR220"/>
      <c r="AWS220"/>
    </row>
    <row r="221" spans="1:1293" s="66" customFormat="1" x14ac:dyDescent="0.2">
      <c r="A221" s="317"/>
      <c r="B221" s="318">
        <v>42</v>
      </c>
      <c r="C221" s="319"/>
      <c r="D221" s="307" t="s">
        <v>16</v>
      </c>
      <c r="E221" s="309">
        <f>SUM(E222)+E228</f>
        <v>14711.5</v>
      </c>
      <c r="F221" s="309">
        <v>51430</v>
      </c>
      <c r="G221" s="309">
        <f>SUM(G222)+G228+G230</f>
        <v>17134.21</v>
      </c>
      <c r="H221" s="189">
        <f t="shared" si="46"/>
        <v>116.46813717160045</v>
      </c>
      <c r="I221" s="320">
        <f>SUM(G221/F221*100)</f>
        <v>33.315594011277462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  <c r="AMK221"/>
      <c r="AML221"/>
      <c r="AMM221"/>
      <c r="AMN221"/>
      <c r="AMO221"/>
      <c r="AMP221"/>
      <c r="AMQ221"/>
      <c r="AMR221"/>
      <c r="AMS221"/>
      <c r="AMT221"/>
      <c r="AMU221"/>
      <c r="AMV221"/>
      <c r="AMW221"/>
      <c r="AMX221"/>
      <c r="AMY221"/>
      <c r="AMZ221"/>
      <c r="ANA221"/>
      <c r="ANB221"/>
      <c r="ANC221"/>
      <c r="AND221"/>
      <c r="ANE221"/>
      <c r="ANF221"/>
      <c r="ANG221"/>
      <c r="ANH221"/>
      <c r="ANI221"/>
      <c r="ANJ221"/>
      <c r="ANK221"/>
      <c r="ANL221"/>
      <c r="ANM221"/>
      <c r="ANN221"/>
      <c r="ANO221"/>
      <c r="ANP221"/>
      <c r="ANQ221"/>
      <c r="ANR221"/>
      <c r="ANS221"/>
      <c r="ANT221"/>
      <c r="ANU221"/>
      <c r="ANV221"/>
      <c r="ANW221"/>
      <c r="ANX221"/>
      <c r="ANY221"/>
      <c r="ANZ221"/>
      <c r="AOA221"/>
      <c r="AOB221"/>
      <c r="AOC221"/>
      <c r="AOD221"/>
      <c r="AOE221"/>
      <c r="AOF221"/>
      <c r="AOG221"/>
      <c r="AOH221"/>
      <c r="AOI221"/>
      <c r="AOJ221"/>
      <c r="AOK221"/>
      <c r="AOL221"/>
      <c r="AOM221"/>
      <c r="AON221"/>
      <c r="AOO221"/>
      <c r="AOP221"/>
      <c r="AOQ221"/>
      <c r="AOR221"/>
      <c r="AOS221"/>
      <c r="AOT221"/>
      <c r="AOU221"/>
      <c r="AOV221"/>
      <c r="AOW221"/>
      <c r="AOX221"/>
      <c r="AOY221"/>
      <c r="AOZ221"/>
      <c r="APA221"/>
      <c r="APB221"/>
      <c r="APC221"/>
      <c r="APD221"/>
      <c r="APE221"/>
      <c r="APF221"/>
      <c r="APG221"/>
      <c r="APH221"/>
      <c r="API221"/>
      <c r="APJ221"/>
      <c r="APK221"/>
      <c r="APL221"/>
      <c r="APM221"/>
      <c r="APN221"/>
      <c r="APO221"/>
      <c r="APP221"/>
      <c r="APQ221"/>
      <c r="APR221"/>
      <c r="APS221"/>
      <c r="APT221"/>
      <c r="APU221"/>
      <c r="APV221"/>
      <c r="APW221"/>
      <c r="APX221"/>
      <c r="APY221"/>
      <c r="APZ221"/>
      <c r="AQA221"/>
      <c r="AQB221"/>
      <c r="AQC221"/>
      <c r="AQD221"/>
      <c r="AQE221"/>
      <c r="AQF221"/>
      <c r="AQG221"/>
      <c r="AQH221"/>
      <c r="AQI221"/>
      <c r="AQJ221"/>
      <c r="AQK221"/>
      <c r="AQL221"/>
      <c r="AQM221"/>
      <c r="AQN221"/>
      <c r="AQO221"/>
      <c r="AQP221"/>
      <c r="AQQ221"/>
      <c r="AQR221"/>
      <c r="AQS221"/>
      <c r="AQT221"/>
      <c r="AQU221"/>
      <c r="AQV221"/>
      <c r="AQW221"/>
      <c r="AQX221"/>
      <c r="AQY221"/>
      <c r="AQZ221"/>
      <c r="ARA221"/>
      <c r="ARB221"/>
      <c r="ARC221"/>
      <c r="ARD221"/>
      <c r="ARE221"/>
      <c r="ARF221"/>
      <c r="ARG221"/>
      <c r="ARH221"/>
      <c r="ARI221"/>
      <c r="ARJ221"/>
      <c r="ARK221"/>
      <c r="ARL221"/>
      <c r="ARM221"/>
      <c r="ARN221"/>
      <c r="ARO221"/>
      <c r="ARP221"/>
      <c r="ARQ221"/>
      <c r="ARR221"/>
      <c r="ARS221"/>
      <c r="ART221"/>
      <c r="ARU221"/>
      <c r="ARV221"/>
      <c r="ARW221"/>
      <c r="ARX221"/>
      <c r="ARY221"/>
      <c r="ARZ221"/>
      <c r="ASA221"/>
      <c r="ASB221"/>
      <c r="ASC221"/>
      <c r="ASD221"/>
      <c r="ASE221"/>
      <c r="ASF221"/>
      <c r="ASG221"/>
      <c r="ASH221"/>
      <c r="ASI221"/>
      <c r="ASJ221"/>
      <c r="ASK221"/>
      <c r="ASL221"/>
      <c r="ASM221"/>
      <c r="ASN221"/>
      <c r="ASO221"/>
      <c r="ASP221"/>
      <c r="ASQ221"/>
      <c r="ASR221"/>
      <c r="ASS221"/>
      <c r="AST221"/>
      <c r="ASU221"/>
      <c r="ASV221"/>
      <c r="ASW221"/>
      <c r="ASX221"/>
      <c r="ASY221"/>
      <c r="ASZ221"/>
      <c r="ATA221"/>
      <c r="ATB221"/>
      <c r="ATC221"/>
      <c r="ATD221"/>
      <c r="ATE221"/>
      <c r="ATF221"/>
      <c r="ATG221"/>
      <c r="ATH221"/>
      <c r="ATI221"/>
      <c r="ATJ221"/>
      <c r="ATK221"/>
      <c r="ATL221"/>
      <c r="ATM221"/>
      <c r="ATN221"/>
      <c r="ATO221"/>
      <c r="ATP221"/>
      <c r="ATQ221"/>
      <c r="ATR221"/>
      <c r="ATS221"/>
      <c r="ATT221"/>
      <c r="ATU221"/>
      <c r="ATV221"/>
      <c r="ATW221"/>
      <c r="ATX221"/>
      <c r="ATY221"/>
      <c r="ATZ221"/>
      <c r="AUA221"/>
      <c r="AUB221"/>
      <c r="AUC221"/>
      <c r="AUD221"/>
      <c r="AUE221"/>
      <c r="AUF221"/>
      <c r="AUG221"/>
      <c r="AUH221"/>
      <c r="AUI221"/>
      <c r="AUJ221"/>
      <c r="AUK221"/>
      <c r="AUL221"/>
      <c r="AUM221"/>
      <c r="AUN221"/>
      <c r="AUO221"/>
      <c r="AUP221"/>
      <c r="AUQ221"/>
      <c r="AUR221"/>
      <c r="AUS221"/>
      <c r="AUT221"/>
      <c r="AUU221"/>
      <c r="AUV221"/>
      <c r="AUW221"/>
      <c r="AUX221"/>
      <c r="AUY221"/>
      <c r="AUZ221"/>
      <c r="AVA221"/>
      <c r="AVB221"/>
      <c r="AVC221"/>
      <c r="AVD221"/>
      <c r="AVE221"/>
      <c r="AVF221"/>
      <c r="AVG221"/>
      <c r="AVH221"/>
      <c r="AVI221"/>
      <c r="AVJ221"/>
      <c r="AVK221"/>
      <c r="AVL221"/>
      <c r="AVM221"/>
      <c r="AVN221"/>
      <c r="AVO221"/>
      <c r="AVP221"/>
      <c r="AVQ221"/>
      <c r="AVR221"/>
      <c r="AVS221"/>
      <c r="AVT221"/>
      <c r="AVU221"/>
      <c r="AVV221"/>
      <c r="AVW221"/>
      <c r="AVX221"/>
      <c r="AVY221"/>
      <c r="AVZ221"/>
      <c r="AWA221"/>
      <c r="AWB221"/>
      <c r="AWC221"/>
      <c r="AWD221"/>
      <c r="AWE221"/>
      <c r="AWF221"/>
      <c r="AWG221"/>
      <c r="AWH221"/>
      <c r="AWI221"/>
      <c r="AWJ221"/>
      <c r="AWK221"/>
      <c r="AWL221"/>
      <c r="AWM221"/>
      <c r="AWN221"/>
      <c r="AWO221"/>
      <c r="AWP221"/>
      <c r="AWQ221"/>
      <c r="AWR221"/>
      <c r="AWS221"/>
    </row>
    <row r="222" spans="1:1293" s="67" customFormat="1" x14ac:dyDescent="0.2">
      <c r="A222" s="317"/>
      <c r="B222" s="292">
        <v>422</v>
      </c>
      <c r="C222" s="293"/>
      <c r="D222" s="293" t="s">
        <v>66</v>
      </c>
      <c r="E222" s="226">
        <f>SUM(E223)+E225+E226</f>
        <v>13970.81</v>
      </c>
      <c r="F222" s="226">
        <v>0</v>
      </c>
      <c r="G222" s="226">
        <f>SUM(G223)+G224+G225+G226+G227</f>
        <v>7748.45</v>
      </c>
      <c r="H222" s="189">
        <f t="shared" si="46"/>
        <v>55.461709092028308</v>
      </c>
      <c r="I222" s="320">
        <v>0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  <c r="AMK222"/>
      <c r="AML222"/>
      <c r="AMM222"/>
      <c r="AMN222"/>
      <c r="AMO222"/>
      <c r="AMP222"/>
      <c r="AMQ222"/>
      <c r="AMR222"/>
      <c r="AMS222"/>
      <c r="AMT222"/>
      <c r="AMU222"/>
      <c r="AMV222"/>
      <c r="AMW222"/>
      <c r="AMX222"/>
      <c r="AMY222"/>
      <c r="AMZ222"/>
      <c r="ANA222"/>
      <c r="ANB222"/>
      <c r="ANC222"/>
      <c r="AND222"/>
      <c r="ANE222"/>
      <c r="ANF222"/>
      <c r="ANG222"/>
      <c r="ANH222"/>
      <c r="ANI222"/>
      <c r="ANJ222"/>
      <c r="ANK222"/>
      <c r="ANL222"/>
      <c r="ANM222"/>
      <c r="ANN222"/>
      <c r="ANO222"/>
      <c r="ANP222"/>
      <c r="ANQ222"/>
      <c r="ANR222"/>
      <c r="ANS222"/>
      <c r="ANT222"/>
      <c r="ANU222"/>
      <c r="ANV222"/>
      <c r="ANW222"/>
      <c r="ANX222"/>
      <c r="ANY222"/>
      <c r="ANZ222"/>
      <c r="AOA222"/>
      <c r="AOB222"/>
      <c r="AOC222"/>
      <c r="AOD222"/>
      <c r="AOE222"/>
      <c r="AOF222"/>
      <c r="AOG222"/>
      <c r="AOH222"/>
      <c r="AOI222"/>
      <c r="AOJ222"/>
      <c r="AOK222"/>
      <c r="AOL222"/>
      <c r="AOM222"/>
      <c r="AON222"/>
      <c r="AOO222"/>
      <c r="AOP222"/>
      <c r="AOQ222"/>
      <c r="AOR222"/>
      <c r="AOS222"/>
      <c r="AOT222"/>
      <c r="AOU222"/>
      <c r="AOV222"/>
      <c r="AOW222"/>
      <c r="AOX222"/>
      <c r="AOY222"/>
      <c r="AOZ222"/>
      <c r="APA222"/>
      <c r="APB222"/>
      <c r="APC222"/>
      <c r="APD222"/>
      <c r="APE222"/>
      <c r="APF222"/>
      <c r="APG222"/>
      <c r="APH222"/>
      <c r="API222"/>
      <c r="APJ222"/>
      <c r="APK222"/>
      <c r="APL222"/>
      <c r="APM222"/>
      <c r="APN222"/>
      <c r="APO222"/>
      <c r="APP222"/>
      <c r="APQ222"/>
      <c r="APR222"/>
      <c r="APS222"/>
      <c r="APT222"/>
      <c r="APU222"/>
      <c r="APV222"/>
      <c r="APW222"/>
      <c r="APX222"/>
      <c r="APY222"/>
      <c r="APZ222"/>
      <c r="AQA222"/>
      <c r="AQB222"/>
      <c r="AQC222"/>
      <c r="AQD222"/>
      <c r="AQE222"/>
      <c r="AQF222"/>
      <c r="AQG222"/>
      <c r="AQH222"/>
      <c r="AQI222"/>
      <c r="AQJ222"/>
      <c r="AQK222"/>
      <c r="AQL222"/>
      <c r="AQM222"/>
      <c r="AQN222"/>
      <c r="AQO222"/>
      <c r="AQP222"/>
      <c r="AQQ222"/>
      <c r="AQR222"/>
      <c r="AQS222"/>
      <c r="AQT222"/>
      <c r="AQU222"/>
      <c r="AQV222"/>
      <c r="AQW222"/>
      <c r="AQX222"/>
      <c r="AQY222"/>
      <c r="AQZ222"/>
      <c r="ARA222"/>
      <c r="ARB222"/>
      <c r="ARC222"/>
      <c r="ARD222"/>
      <c r="ARE222"/>
      <c r="ARF222"/>
      <c r="ARG222"/>
      <c r="ARH222"/>
      <c r="ARI222"/>
      <c r="ARJ222"/>
      <c r="ARK222"/>
      <c r="ARL222"/>
      <c r="ARM222"/>
      <c r="ARN222"/>
      <c r="ARO222"/>
      <c r="ARP222"/>
      <c r="ARQ222"/>
      <c r="ARR222"/>
      <c r="ARS222"/>
      <c r="ART222"/>
      <c r="ARU222"/>
      <c r="ARV222"/>
      <c r="ARW222"/>
      <c r="ARX222"/>
      <c r="ARY222"/>
      <c r="ARZ222"/>
      <c r="ASA222"/>
      <c r="ASB222"/>
      <c r="ASC222"/>
      <c r="ASD222"/>
      <c r="ASE222"/>
      <c r="ASF222"/>
      <c r="ASG222"/>
      <c r="ASH222"/>
      <c r="ASI222"/>
      <c r="ASJ222"/>
      <c r="ASK222"/>
      <c r="ASL222"/>
      <c r="ASM222"/>
      <c r="ASN222"/>
      <c r="ASO222"/>
      <c r="ASP222"/>
      <c r="ASQ222"/>
      <c r="ASR222"/>
      <c r="ASS222"/>
      <c r="AST222"/>
      <c r="ASU222"/>
      <c r="ASV222"/>
      <c r="ASW222"/>
      <c r="ASX222"/>
      <c r="ASY222"/>
      <c r="ASZ222"/>
      <c r="ATA222"/>
      <c r="ATB222"/>
      <c r="ATC222"/>
      <c r="ATD222"/>
      <c r="ATE222"/>
      <c r="ATF222"/>
      <c r="ATG222"/>
      <c r="ATH222"/>
      <c r="ATI222"/>
      <c r="ATJ222"/>
      <c r="ATK222"/>
      <c r="ATL222"/>
      <c r="ATM222"/>
      <c r="ATN222"/>
      <c r="ATO222"/>
      <c r="ATP222"/>
      <c r="ATQ222"/>
      <c r="ATR222"/>
      <c r="ATS222"/>
      <c r="ATT222"/>
      <c r="ATU222"/>
      <c r="ATV222"/>
      <c r="ATW222"/>
      <c r="ATX222"/>
      <c r="ATY222"/>
      <c r="ATZ222"/>
      <c r="AUA222"/>
      <c r="AUB222"/>
      <c r="AUC222"/>
      <c r="AUD222"/>
      <c r="AUE222"/>
      <c r="AUF222"/>
      <c r="AUG222"/>
      <c r="AUH222"/>
      <c r="AUI222"/>
      <c r="AUJ222"/>
      <c r="AUK222"/>
      <c r="AUL222"/>
      <c r="AUM222"/>
      <c r="AUN222"/>
      <c r="AUO222"/>
      <c r="AUP222"/>
      <c r="AUQ222"/>
      <c r="AUR222"/>
      <c r="AUS222"/>
      <c r="AUT222"/>
      <c r="AUU222"/>
      <c r="AUV222"/>
      <c r="AUW222"/>
      <c r="AUX222"/>
      <c r="AUY222"/>
      <c r="AUZ222"/>
      <c r="AVA222"/>
      <c r="AVB222"/>
      <c r="AVC222"/>
      <c r="AVD222"/>
      <c r="AVE222"/>
      <c r="AVF222"/>
      <c r="AVG222"/>
      <c r="AVH222"/>
      <c r="AVI222"/>
      <c r="AVJ222"/>
      <c r="AVK222"/>
      <c r="AVL222"/>
      <c r="AVM222"/>
      <c r="AVN222"/>
      <c r="AVO222"/>
      <c r="AVP222"/>
      <c r="AVQ222"/>
      <c r="AVR222"/>
      <c r="AVS222"/>
      <c r="AVT222"/>
      <c r="AVU222"/>
      <c r="AVV222"/>
      <c r="AVW222"/>
      <c r="AVX222"/>
      <c r="AVY222"/>
      <c r="AVZ222"/>
      <c r="AWA222"/>
      <c r="AWB222"/>
      <c r="AWC222"/>
      <c r="AWD222"/>
      <c r="AWE222"/>
      <c r="AWF222"/>
      <c r="AWG222"/>
      <c r="AWH222"/>
      <c r="AWI222"/>
      <c r="AWJ222"/>
      <c r="AWK222"/>
      <c r="AWL222"/>
      <c r="AWM222"/>
      <c r="AWN222"/>
      <c r="AWO222"/>
      <c r="AWP222"/>
      <c r="AWQ222"/>
      <c r="AWR222"/>
      <c r="AWS222"/>
    </row>
    <row r="223" spans="1:1293" s="67" customFormat="1" x14ac:dyDescent="0.2">
      <c r="A223" s="353"/>
      <c r="B223" s="203" t="s">
        <v>128</v>
      </c>
      <c r="C223" s="204"/>
      <c r="D223" s="204" t="s">
        <v>129</v>
      </c>
      <c r="E223" s="234">
        <v>11837.43</v>
      </c>
      <c r="F223" s="234">
        <v>0</v>
      </c>
      <c r="G223" s="234">
        <v>2726.25</v>
      </c>
      <c r="H223" s="339">
        <f t="shared" si="46"/>
        <v>23.03075921040293</v>
      </c>
      <c r="I223" s="360">
        <v>0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  <c r="AMK223"/>
      <c r="AML223"/>
      <c r="AMM223"/>
      <c r="AMN223"/>
      <c r="AMO223"/>
      <c r="AMP223"/>
      <c r="AMQ223"/>
      <c r="AMR223"/>
      <c r="AMS223"/>
      <c r="AMT223"/>
      <c r="AMU223"/>
      <c r="AMV223"/>
      <c r="AMW223"/>
      <c r="AMX223"/>
      <c r="AMY223"/>
      <c r="AMZ223"/>
      <c r="ANA223"/>
      <c r="ANB223"/>
      <c r="ANC223"/>
      <c r="AND223"/>
      <c r="ANE223"/>
      <c r="ANF223"/>
      <c r="ANG223"/>
      <c r="ANH223"/>
      <c r="ANI223"/>
      <c r="ANJ223"/>
      <c r="ANK223"/>
      <c r="ANL223"/>
      <c r="ANM223"/>
      <c r="ANN223"/>
      <c r="ANO223"/>
      <c r="ANP223"/>
      <c r="ANQ223"/>
      <c r="ANR223"/>
      <c r="ANS223"/>
      <c r="ANT223"/>
      <c r="ANU223"/>
      <c r="ANV223"/>
      <c r="ANW223"/>
      <c r="ANX223"/>
      <c r="ANY223"/>
      <c r="ANZ223"/>
      <c r="AOA223"/>
      <c r="AOB223"/>
      <c r="AOC223"/>
      <c r="AOD223"/>
      <c r="AOE223"/>
      <c r="AOF223"/>
      <c r="AOG223"/>
      <c r="AOH223"/>
      <c r="AOI223"/>
      <c r="AOJ223"/>
      <c r="AOK223"/>
      <c r="AOL223"/>
      <c r="AOM223"/>
      <c r="AON223"/>
      <c r="AOO223"/>
      <c r="AOP223"/>
      <c r="AOQ223"/>
      <c r="AOR223"/>
      <c r="AOS223"/>
      <c r="AOT223"/>
      <c r="AOU223"/>
      <c r="AOV223"/>
      <c r="AOW223"/>
      <c r="AOX223"/>
      <c r="AOY223"/>
      <c r="AOZ223"/>
      <c r="APA223"/>
      <c r="APB223"/>
      <c r="APC223"/>
      <c r="APD223"/>
      <c r="APE223"/>
      <c r="APF223"/>
      <c r="APG223"/>
      <c r="APH223"/>
      <c r="API223"/>
      <c r="APJ223"/>
      <c r="APK223"/>
      <c r="APL223"/>
      <c r="APM223"/>
      <c r="APN223"/>
      <c r="APO223"/>
      <c r="APP223"/>
      <c r="APQ223"/>
      <c r="APR223"/>
      <c r="APS223"/>
      <c r="APT223"/>
      <c r="APU223"/>
      <c r="APV223"/>
      <c r="APW223"/>
      <c r="APX223"/>
      <c r="APY223"/>
      <c r="APZ223"/>
      <c r="AQA223"/>
      <c r="AQB223"/>
      <c r="AQC223"/>
      <c r="AQD223"/>
      <c r="AQE223"/>
      <c r="AQF223"/>
      <c r="AQG223"/>
      <c r="AQH223"/>
      <c r="AQI223"/>
      <c r="AQJ223"/>
      <c r="AQK223"/>
      <c r="AQL223"/>
      <c r="AQM223"/>
      <c r="AQN223"/>
      <c r="AQO223"/>
      <c r="AQP223"/>
      <c r="AQQ223"/>
      <c r="AQR223"/>
      <c r="AQS223"/>
      <c r="AQT223"/>
      <c r="AQU223"/>
      <c r="AQV223"/>
      <c r="AQW223"/>
      <c r="AQX223"/>
      <c r="AQY223"/>
      <c r="AQZ223"/>
      <c r="ARA223"/>
      <c r="ARB223"/>
      <c r="ARC223"/>
      <c r="ARD223"/>
      <c r="ARE223"/>
      <c r="ARF223"/>
      <c r="ARG223"/>
      <c r="ARH223"/>
      <c r="ARI223"/>
      <c r="ARJ223"/>
      <c r="ARK223"/>
      <c r="ARL223"/>
      <c r="ARM223"/>
      <c r="ARN223"/>
      <c r="ARO223"/>
      <c r="ARP223"/>
      <c r="ARQ223"/>
      <c r="ARR223"/>
      <c r="ARS223"/>
      <c r="ART223"/>
      <c r="ARU223"/>
      <c r="ARV223"/>
      <c r="ARW223"/>
      <c r="ARX223"/>
      <c r="ARY223"/>
      <c r="ARZ223"/>
      <c r="ASA223"/>
      <c r="ASB223"/>
      <c r="ASC223"/>
      <c r="ASD223"/>
      <c r="ASE223"/>
      <c r="ASF223"/>
      <c r="ASG223"/>
      <c r="ASH223"/>
      <c r="ASI223"/>
      <c r="ASJ223"/>
      <c r="ASK223"/>
      <c r="ASL223"/>
      <c r="ASM223"/>
      <c r="ASN223"/>
      <c r="ASO223"/>
      <c r="ASP223"/>
      <c r="ASQ223"/>
      <c r="ASR223"/>
      <c r="ASS223"/>
      <c r="AST223"/>
      <c r="ASU223"/>
      <c r="ASV223"/>
      <c r="ASW223"/>
      <c r="ASX223"/>
      <c r="ASY223"/>
      <c r="ASZ223"/>
      <c r="ATA223"/>
      <c r="ATB223"/>
      <c r="ATC223"/>
      <c r="ATD223"/>
      <c r="ATE223"/>
      <c r="ATF223"/>
      <c r="ATG223"/>
      <c r="ATH223"/>
      <c r="ATI223"/>
      <c r="ATJ223"/>
      <c r="ATK223"/>
      <c r="ATL223"/>
      <c r="ATM223"/>
      <c r="ATN223"/>
      <c r="ATO223"/>
      <c r="ATP223"/>
      <c r="ATQ223"/>
      <c r="ATR223"/>
      <c r="ATS223"/>
      <c r="ATT223"/>
      <c r="ATU223"/>
      <c r="ATV223"/>
      <c r="ATW223"/>
      <c r="ATX223"/>
      <c r="ATY223"/>
      <c r="ATZ223"/>
      <c r="AUA223"/>
      <c r="AUB223"/>
      <c r="AUC223"/>
      <c r="AUD223"/>
      <c r="AUE223"/>
      <c r="AUF223"/>
      <c r="AUG223"/>
      <c r="AUH223"/>
      <c r="AUI223"/>
      <c r="AUJ223"/>
      <c r="AUK223"/>
      <c r="AUL223"/>
      <c r="AUM223"/>
      <c r="AUN223"/>
      <c r="AUO223"/>
      <c r="AUP223"/>
      <c r="AUQ223"/>
      <c r="AUR223"/>
      <c r="AUS223"/>
      <c r="AUT223"/>
      <c r="AUU223"/>
      <c r="AUV223"/>
      <c r="AUW223"/>
      <c r="AUX223"/>
      <c r="AUY223"/>
      <c r="AUZ223"/>
      <c r="AVA223"/>
      <c r="AVB223"/>
      <c r="AVC223"/>
      <c r="AVD223"/>
      <c r="AVE223"/>
      <c r="AVF223"/>
      <c r="AVG223"/>
      <c r="AVH223"/>
      <c r="AVI223"/>
      <c r="AVJ223"/>
      <c r="AVK223"/>
      <c r="AVL223"/>
      <c r="AVM223"/>
      <c r="AVN223"/>
      <c r="AVO223"/>
      <c r="AVP223"/>
      <c r="AVQ223"/>
      <c r="AVR223"/>
      <c r="AVS223"/>
      <c r="AVT223"/>
      <c r="AVU223"/>
      <c r="AVV223"/>
      <c r="AVW223"/>
      <c r="AVX223"/>
      <c r="AVY223"/>
      <c r="AVZ223"/>
      <c r="AWA223"/>
      <c r="AWB223"/>
      <c r="AWC223"/>
      <c r="AWD223"/>
      <c r="AWE223"/>
      <c r="AWF223"/>
      <c r="AWG223"/>
      <c r="AWH223"/>
      <c r="AWI223"/>
      <c r="AWJ223"/>
      <c r="AWK223"/>
      <c r="AWL223"/>
      <c r="AWM223"/>
      <c r="AWN223"/>
      <c r="AWO223"/>
      <c r="AWP223"/>
      <c r="AWQ223"/>
      <c r="AWR223"/>
      <c r="AWS223"/>
    </row>
    <row r="224" spans="1:1293" s="67" customFormat="1" x14ac:dyDescent="0.2">
      <c r="A224" s="353"/>
      <c r="B224" s="203" t="s">
        <v>126</v>
      </c>
      <c r="C224" s="204"/>
      <c r="D224" s="204" t="s">
        <v>127</v>
      </c>
      <c r="E224" s="234">
        <v>0</v>
      </c>
      <c r="F224" s="234">
        <v>0</v>
      </c>
      <c r="G224" s="234">
        <v>1198.7</v>
      </c>
      <c r="H224" s="339">
        <v>0</v>
      </c>
      <c r="I224" s="360">
        <v>0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  <c r="AMK224"/>
      <c r="AML224"/>
      <c r="AMM224"/>
      <c r="AMN224"/>
      <c r="AMO224"/>
      <c r="AMP224"/>
      <c r="AMQ224"/>
      <c r="AMR224"/>
      <c r="AMS224"/>
      <c r="AMT224"/>
      <c r="AMU224"/>
      <c r="AMV224"/>
      <c r="AMW224"/>
      <c r="AMX224"/>
      <c r="AMY224"/>
      <c r="AMZ224"/>
      <c r="ANA224"/>
      <c r="ANB224"/>
      <c r="ANC224"/>
      <c r="AND224"/>
      <c r="ANE224"/>
      <c r="ANF224"/>
      <c r="ANG224"/>
      <c r="ANH224"/>
      <c r="ANI224"/>
      <c r="ANJ224"/>
      <c r="ANK224"/>
      <c r="ANL224"/>
      <c r="ANM224"/>
      <c r="ANN224"/>
      <c r="ANO224"/>
      <c r="ANP224"/>
      <c r="ANQ224"/>
      <c r="ANR224"/>
      <c r="ANS224"/>
      <c r="ANT224"/>
      <c r="ANU224"/>
      <c r="ANV224"/>
      <c r="ANW224"/>
      <c r="ANX224"/>
      <c r="ANY224"/>
      <c r="ANZ224"/>
      <c r="AOA224"/>
      <c r="AOB224"/>
      <c r="AOC224"/>
      <c r="AOD224"/>
      <c r="AOE224"/>
      <c r="AOF224"/>
      <c r="AOG224"/>
      <c r="AOH224"/>
      <c r="AOI224"/>
      <c r="AOJ224"/>
      <c r="AOK224"/>
      <c r="AOL224"/>
      <c r="AOM224"/>
      <c r="AON224"/>
      <c r="AOO224"/>
      <c r="AOP224"/>
      <c r="AOQ224"/>
      <c r="AOR224"/>
      <c r="AOS224"/>
      <c r="AOT224"/>
      <c r="AOU224"/>
      <c r="AOV224"/>
      <c r="AOW224"/>
      <c r="AOX224"/>
      <c r="AOY224"/>
      <c r="AOZ224"/>
      <c r="APA224"/>
      <c r="APB224"/>
      <c r="APC224"/>
      <c r="APD224"/>
      <c r="APE224"/>
      <c r="APF224"/>
      <c r="APG224"/>
      <c r="APH224"/>
      <c r="API224"/>
      <c r="APJ224"/>
      <c r="APK224"/>
      <c r="APL224"/>
      <c r="APM224"/>
      <c r="APN224"/>
      <c r="APO224"/>
      <c r="APP224"/>
      <c r="APQ224"/>
      <c r="APR224"/>
      <c r="APS224"/>
      <c r="APT224"/>
      <c r="APU224"/>
      <c r="APV224"/>
      <c r="APW224"/>
      <c r="APX224"/>
      <c r="APY224"/>
      <c r="APZ224"/>
      <c r="AQA224"/>
      <c r="AQB224"/>
      <c r="AQC224"/>
      <c r="AQD224"/>
      <c r="AQE224"/>
      <c r="AQF224"/>
      <c r="AQG224"/>
      <c r="AQH224"/>
      <c r="AQI224"/>
      <c r="AQJ224"/>
      <c r="AQK224"/>
      <c r="AQL224"/>
      <c r="AQM224"/>
      <c r="AQN224"/>
      <c r="AQO224"/>
      <c r="AQP224"/>
      <c r="AQQ224"/>
      <c r="AQR224"/>
      <c r="AQS224"/>
      <c r="AQT224"/>
      <c r="AQU224"/>
      <c r="AQV224"/>
      <c r="AQW224"/>
      <c r="AQX224"/>
      <c r="AQY224"/>
      <c r="AQZ224"/>
      <c r="ARA224"/>
      <c r="ARB224"/>
      <c r="ARC224"/>
      <c r="ARD224"/>
      <c r="ARE224"/>
      <c r="ARF224"/>
      <c r="ARG224"/>
      <c r="ARH224"/>
      <c r="ARI224"/>
      <c r="ARJ224"/>
      <c r="ARK224"/>
      <c r="ARL224"/>
      <c r="ARM224"/>
      <c r="ARN224"/>
      <c r="ARO224"/>
      <c r="ARP224"/>
      <c r="ARQ224"/>
      <c r="ARR224"/>
      <c r="ARS224"/>
      <c r="ART224"/>
      <c r="ARU224"/>
      <c r="ARV224"/>
      <c r="ARW224"/>
      <c r="ARX224"/>
      <c r="ARY224"/>
      <c r="ARZ224"/>
      <c r="ASA224"/>
      <c r="ASB224"/>
      <c r="ASC224"/>
      <c r="ASD224"/>
      <c r="ASE224"/>
      <c r="ASF224"/>
      <c r="ASG224"/>
      <c r="ASH224"/>
      <c r="ASI224"/>
      <c r="ASJ224"/>
      <c r="ASK224"/>
      <c r="ASL224"/>
      <c r="ASM224"/>
      <c r="ASN224"/>
      <c r="ASO224"/>
      <c r="ASP224"/>
      <c r="ASQ224"/>
      <c r="ASR224"/>
      <c r="ASS224"/>
      <c r="AST224"/>
      <c r="ASU224"/>
      <c r="ASV224"/>
      <c r="ASW224"/>
      <c r="ASX224"/>
      <c r="ASY224"/>
      <c r="ASZ224"/>
      <c r="ATA224"/>
      <c r="ATB224"/>
      <c r="ATC224"/>
      <c r="ATD224"/>
      <c r="ATE224"/>
      <c r="ATF224"/>
      <c r="ATG224"/>
      <c r="ATH224"/>
      <c r="ATI224"/>
      <c r="ATJ224"/>
      <c r="ATK224"/>
      <c r="ATL224"/>
      <c r="ATM224"/>
      <c r="ATN224"/>
      <c r="ATO224"/>
      <c r="ATP224"/>
      <c r="ATQ224"/>
      <c r="ATR224"/>
      <c r="ATS224"/>
      <c r="ATT224"/>
      <c r="ATU224"/>
      <c r="ATV224"/>
      <c r="ATW224"/>
      <c r="ATX224"/>
      <c r="ATY224"/>
      <c r="ATZ224"/>
      <c r="AUA224"/>
      <c r="AUB224"/>
      <c r="AUC224"/>
      <c r="AUD224"/>
      <c r="AUE224"/>
      <c r="AUF224"/>
      <c r="AUG224"/>
      <c r="AUH224"/>
      <c r="AUI224"/>
      <c r="AUJ224"/>
      <c r="AUK224"/>
      <c r="AUL224"/>
      <c r="AUM224"/>
      <c r="AUN224"/>
      <c r="AUO224"/>
      <c r="AUP224"/>
      <c r="AUQ224"/>
      <c r="AUR224"/>
      <c r="AUS224"/>
      <c r="AUT224"/>
      <c r="AUU224"/>
      <c r="AUV224"/>
      <c r="AUW224"/>
      <c r="AUX224"/>
      <c r="AUY224"/>
      <c r="AUZ224"/>
      <c r="AVA224"/>
      <c r="AVB224"/>
      <c r="AVC224"/>
      <c r="AVD224"/>
      <c r="AVE224"/>
      <c r="AVF224"/>
      <c r="AVG224"/>
      <c r="AVH224"/>
      <c r="AVI224"/>
      <c r="AVJ224"/>
      <c r="AVK224"/>
      <c r="AVL224"/>
      <c r="AVM224"/>
      <c r="AVN224"/>
      <c r="AVO224"/>
      <c r="AVP224"/>
      <c r="AVQ224"/>
      <c r="AVR224"/>
      <c r="AVS224"/>
      <c r="AVT224"/>
      <c r="AVU224"/>
      <c r="AVV224"/>
      <c r="AVW224"/>
      <c r="AVX224"/>
      <c r="AVY224"/>
      <c r="AVZ224"/>
      <c r="AWA224"/>
      <c r="AWB224"/>
      <c r="AWC224"/>
      <c r="AWD224"/>
      <c r="AWE224"/>
      <c r="AWF224"/>
      <c r="AWG224"/>
      <c r="AWH224"/>
      <c r="AWI224"/>
      <c r="AWJ224"/>
      <c r="AWK224"/>
      <c r="AWL224"/>
      <c r="AWM224"/>
      <c r="AWN224"/>
      <c r="AWO224"/>
      <c r="AWP224"/>
      <c r="AWQ224"/>
      <c r="AWR224"/>
      <c r="AWS224"/>
    </row>
    <row r="225" spans="1:1293" s="67" customFormat="1" x14ac:dyDescent="0.2">
      <c r="A225" s="353"/>
      <c r="B225" s="203" t="s">
        <v>255</v>
      </c>
      <c r="C225" s="204"/>
      <c r="D225" s="204" t="s">
        <v>256</v>
      </c>
      <c r="E225" s="234">
        <v>557.29999999999995</v>
      </c>
      <c r="F225" s="234">
        <v>0</v>
      </c>
      <c r="G225" s="234">
        <v>3450</v>
      </c>
      <c r="H225" s="339">
        <f t="shared" si="46"/>
        <v>619.05616364615116</v>
      </c>
      <c r="I225" s="360">
        <v>0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  <c r="AMK225"/>
      <c r="AML225"/>
      <c r="AMM225"/>
      <c r="AMN225"/>
      <c r="AMO225"/>
      <c r="AMP225"/>
      <c r="AMQ225"/>
      <c r="AMR225"/>
      <c r="AMS225"/>
      <c r="AMT225"/>
      <c r="AMU225"/>
      <c r="AMV225"/>
      <c r="AMW225"/>
      <c r="AMX225"/>
      <c r="AMY225"/>
      <c r="AMZ225"/>
      <c r="ANA225"/>
      <c r="ANB225"/>
      <c r="ANC225"/>
      <c r="AND225"/>
      <c r="ANE225"/>
      <c r="ANF225"/>
      <c r="ANG225"/>
      <c r="ANH225"/>
      <c r="ANI225"/>
      <c r="ANJ225"/>
      <c r="ANK225"/>
      <c r="ANL225"/>
      <c r="ANM225"/>
      <c r="ANN225"/>
      <c r="ANO225"/>
      <c r="ANP225"/>
      <c r="ANQ225"/>
      <c r="ANR225"/>
      <c r="ANS225"/>
      <c r="ANT225"/>
      <c r="ANU225"/>
      <c r="ANV225"/>
      <c r="ANW225"/>
      <c r="ANX225"/>
      <c r="ANY225"/>
      <c r="ANZ225"/>
      <c r="AOA225"/>
      <c r="AOB225"/>
      <c r="AOC225"/>
      <c r="AOD225"/>
      <c r="AOE225"/>
      <c r="AOF225"/>
      <c r="AOG225"/>
      <c r="AOH225"/>
      <c r="AOI225"/>
      <c r="AOJ225"/>
      <c r="AOK225"/>
      <c r="AOL225"/>
      <c r="AOM225"/>
      <c r="AON225"/>
      <c r="AOO225"/>
      <c r="AOP225"/>
      <c r="AOQ225"/>
      <c r="AOR225"/>
      <c r="AOS225"/>
      <c r="AOT225"/>
      <c r="AOU225"/>
      <c r="AOV225"/>
      <c r="AOW225"/>
      <c r="AOX225"/>
      <c r="AOY225"/>
      <c r="AOZ225"/>
      <c r="APA225"/>
      <c r="APB225"/>
      <c r="APC225"/>
      <c r="APD225"/>
      <c r="APE225"/>
      <c r="APF225"/>
      <c r="APG225"/>
      <c r="APH225"/>
      <c r="API225"/>
      <c r="APJ225"/>
      <c r="APK225"/>
      <c r="APL225"/>
      <c r="APM225"/>
      <c r="APN225"/>
      <c r="APO225"/>
      <c r="APP225"/>
      <c r="APQ225"/>
      <c r="APR225"/>
      <c r="APS225"/>
      <c r="APT225"/>
      <c r="APU225"/>
      <c r="APV225"/>
      <c r="APW225"/>
      <c r="APX225"/>
      <c r="APY225"/>
      <c r="APZ225"/>
      <c r="AQA225"/>
      <c r="AQB225"/>
      <c r="AQC225"/>
      <c r="AQD225"/>
      <c r="AQE225"/>
      <c r="AQF225"/>
      <c r="AQG225"/>
      <c r="AQH225"/>
      <c r="AQI225"/>
      <c r="AQJ225"/>
      <c r="AQK225"/>
      <c r="AQL225"/>
      <c r="AQM225"/>
      <c r="AQN225"/>
      <c r="AQO225"/>
      <c r="AQP225"/>
      <c r="AQQ225"/>
      <c r="AQR225"/>
      <c r="AQS225"/>
      <c r="AQT225"/>
      <c r="AQU225"/>
      <c r="AQV225"/>
      <c r="AQW225"/>
      <c r="AQX225"/>
      <c r="AQY225"/>
      <c r="AQZ225"/>
      <c r="ARA225"/>
      <c r="ARB225"/>
      <c r="ARC225"/>
      <c r="ARD225"/>
      <c r="ARE225"/>
      <c r="ARF225"/>
      <c r="ARG225"/>
      <c r="ARH225"/>
      <c r="ARI225"/>
      <c r="ARJ225"/>
      <c r="ARK225"/>
      <c r="ARL225"/>
      <c r="ARM225"/>
      <c r="ARN225"/>
      <c r="ARO225"/>
      <c r="ARP225"/>
      <c r="ARQ225"/>
      <c r="ARR225"/>
      <c r="ARS225"/>
      <c r="ART225"/>
      <c r="ARU225"/>
      <c r="ARV225"/>
      <c r="ARW225"/>
      <c r="ARX225"/>
      <c r="ARY225"/>
      <c r="ARZ225"/>
      <c r="ASA225"/>
      <c r="ASB225"/>
      <c r="ASC225"/>
      <c r="ASD225"/>
      <c r="ASE225"/>
      <c r="ASF225"/>
      <c r="ASG225"/>
      <c r="ASH225"/>
      <c r="ASI225"/>
      <c r="ASJ225"/>
      <c r="ASK225"/>
      <c r="ASL225"/>
      <c r="ASM225"/>
      <c r="ASN225"/>
      <c r="ASO225"/>
      <c r="ASP225"/>
      <c r="ASQ225"/>
      <c r="ASR225"/>
      <c r="ASS225"/>
      <c r="AST225"/>
      <c r="ASU225"/>
      <c r="ASV225"/>
      <c r="ASW225"/>
      <c r="ASX225"/>
      <c r="ASY225"/>
      <c r="ASZ225"/>
      <c r="ATA225"/>
      <c r="ATB225"/>
      <c r="ATC225"/>
      <c r="ATD225"/>
      <c r="ATE225"/>
      <c r="ATF225"/>
      <c r="ATG225"/>
      <c r="ATH225"/>
      <c r="ATI225"/>
      <c r="ATJ225"/>
      <c r="ATK225"/>
      <c r="ATL225"/>
      <c r="ATM225"/>
      <c r="ATN225"/>
      <c r="ATO225"/>
      <c r="ATP225"/>
      <c r="ATQ225"/>
      <c r="ATR225"/>
      <c r="ATS225"/>
      <c r="ATT225"/>
      <c r="ATU225"/>
      <c r="ATV225"/>
      <c r="ATW225"/>
      <c r="ATX225"/>
      <c r="ATY225"/>
      <c r="ATZ225"/>
      <c r="AUA225"/>
      <c r="AUB225"/>
      <c r="AUC225"/>
      <c r="AUD225"/>
      <c r="AUE225"/>
      <c r="AUF225"/>
      <c r="AUG225"/>
      <c r="AUH225"/>
      <c r="AUI225"/>
      <c r="AUJ225"/>
      <c r="AUK225"/>
      <c r="AUL225"/>
      <c r="AUM225"/>
      <c r="AUN225"/>
      <c r="AUO225"/>
      <c r="AUP225"/>
      <c r="AUQ225"/>
      <c r="AUR225"/>
      <c r="AUS225"/>
      <c r="AUT225"/>
      <c r="AUU225"/>
      <c r="AUV225"/>
      <c r="AUW225"/>
      <c r="AUX225"/>
      <c r="AUY225"/>
      <c r="AUZ225"/>
      <c r="AVA225"/>
      <c r="AVB225"/>
      <c r="AVC225"/>
      <c r="AVD225"/>
      <c r="AVE225"/>
      <c r="AVF225"/>
      <c r="AVG225"/>
      <c r="AVH225"/>
      <c r="AVI225"/>
      <c r="AVJ225"/>
      <c r="AVK225"/>
      <c r="AVL225"/>
      <c r="AVM225"/>
      <c r="AVN225"/>
      <c r="AVO225"/>
      <c r="AVP225"/>
      <c r="AVQ225"/>
      <c r="AVR225"/>
      <c r="AVS225"/>
      <c r="AVT225"/>
      <c r="AVU225"/>
      <c r="AVV225"/>
      <c r="AVW225"/>
      <c r="AVX225"/>
      <c r="AVY225"/>
      <c r="AVZ225"/>
      <c r="AWA225"/>
      <c r="AWB225"/>
      <c r="AWC225"/>
      <c r="AWD225"/>
      <c r="AWE225"/>
      <c r="AWF225"/>
      <c r="AWG225"/>
      <c r="AWH225"/>
      <c r="AWI225"/>
      <c r="AWJ225"/>
      <c r="AWK225"/>
      <c r="AWL225"/>
      <c r="AWM225"/>
      <c r="AWN225"/>
      <c r="AWO225"/>
      <c r="AWP225"/>
      <c r="AWQ225"/>
      <c r="AWR225"/>
      <c r="AWS225"/>
    </row>
    <row r="226" spans="1:1293" s="67" customFormat="1" x14ac:dyDescent="0.2">
      <c r="A226" s="353"/>
      <c r="B226" s="203" t="s">
        <v>257</v>
      </c>
      <c r="C226" s="204"/>
      <c r="D226" s="204" t="s">
        <v>258</v>
      </c>
      <c r="E226" s="234">
        <v>1576.08</v>
      </c>
      <c r="F226" s="234">
        <v>0</v>
      </c>
      <c r="G226" s="234">
        <v>0</v>
      </c>
      <c r="H226" s="339">
        <f t="shared" si="46"/>
        <v>0</v>
      </c>
      <c r="I226" s="360">
        <v>0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  <c r="AMK226"/>
      <c r="AML226"/>
      <c r="AMM226"/>
      <c r="AMN226"/>
      <c r="AMO226"/>
      <c r="AMP226"/>
      <c r="AMQ226"/>
      <c r="AMR226"/>
      <c r="AMS226"/>
      <c r="AMT226"/>
      <c r="AMU226"/>
      <c r="AMV226"/>
      <c r="AMW226"/>
      <c r="AMX226"/>
      <c r="AMY226"/>
      <c r="AMZ226"/>
      <c r="ANA226"/>
      <c r="ANB226"/>
      <c r="ANC226"/>
      <c r="AND226"/>
      <c r="ANE226"/>
      <c r="ANF226"/>
      <c r="ANG226"/>
      <c r="ANH226"/>
      <c r="ANI226"/>
      <c r="ANJ226"/>
      <c r="ANK226"/>
      <c r="ANL226"/>
      <c r="ANM226"/>
      <c r="ANN226"/>
      <c r="ANO226"/>
      <c r="ANP226"/>
      <c r="ANQ226"/>
      <c r="ANR226"/>
      <c r="ANS226"/>
      <c r="ANT226"/>
      <c r="ANU226"/>
      <c r="ANV226"/>
      <c r="ANW226"/>
      <c r="ANX226"/>
      <c r="ANY226"/>
      <c r="ANZ226"/>
      <c r="AOA226"/>
      <c r="AOB226"/>
      <c r="AOC226"/>
      <c r="AOD226"/>
      <c r="AOE226"/>
      <c r="AOF226"/>
      <c r="AOG226"/>
      <c r="AOH226"/>
      <c r="AOI226"/>
      <c r="AOJ226"/>
      <c r="AOK226"/>
      <c r="AOL226"/>
      <c r="AOM226"/>
      <c r="AON226"/>
      <c r="AOO226"/>
      <c r="AOP226"/>
      <c r="AOQ226"/>
      <c r="AOR226"/>
      <c r="AOS226"/>
      <c r="AOT226"/>
      <c r="AOU226"/>
      <c r="AOV226"/>
      <c r="AOW226"/>
      <c r="AOX226"/>
      <c r="AOY226"/>
      <c r="AOZ226"/>
      <c r="APA226"/>
      <c r="APB226"/>
      <c r="APC226"/>
      <c r="APD226"/>
      <c r="APE226"/>
      <c r="APF226"/>
      <c r="APG226"/>
      <c r="APH226"/>
      <c r="API226"/>
      <c r="APJ226"/>
      <c r="APK226"/>
      <c r="APL226"/>
      <c r="APM226"/>
      <c r="APN226"/>
      <c r="APO226"/>
      <c r="APP226"/>
      <c r="APQ226"/>
      <c r="APR226"/>
      <c r="APS226"/>
      <c r="APT226"/>
      <c r="APU226"/>
      <c r="APV226"/>
      <c r="APW226"/>
      <c r="APX226"/>
      <c r="APY226"/>
      <c r="APZ226"/>
      <c r="AQA226"/>
      <c r="AQB226"/>
      <c r="AQC226"/>
      <c r="AQD226"/>
      <c r="AQE226"/>
      <c r="AQF226"/>
      <c r="AQG226"/>
      <c r="AQH226"/>
      <c r="AQI226"/>
      <c r="AQJ226"/>
      <c r="AQK226"/>
      <c r="AQL226"/>
      <c r="AQM226"/>
      <c r="AQN226"/>
      <c r="AQO226"/>
      <c r="AQP226"/>
      <c r="AQQ226"/>
      <c r="AQR226"/>
      <c r="AQS226"/>
      <c r="AQT226"/>
      <c r="AQU226"/>
      <c r="AQV226"/>
      <c r="AQW226"/>
      <c r="AQX226"/>
      <c r="AQY226"/>
      <c r="AQZ226"/>
      <c r="ARA226"/>
      <c r="ARB226"/>
      <c r="ARC226"/>
      <c r="ARD226"/>
      <c r="ARE226"/>
      <c r="ARF226"/>
      <c r="ARG226"/>
      <c r="ARH226"/>
      <c r="ARI226"/>
      <c r="ARJ226"/>
      <c r="ARK226"/>
      <c r="ARL226"/>
      <c r="ARM226"/>
      <c r="ARN226"/>
      <c r="ARO226"/>
      <c r="ARP226"/>
      <c r="ARQ226"/>
      <c r="ARR226"/>
      <c r="ARS226"/>
      <c r="ART226"/>
      <c r="ARU226"/>
      <c r="ARV226"/>
      <c r="ARW226"/>
      <c r="ARX226"/>
      <c r="ARY226"/>
      <c r="ARZ226"/>
      <c r="ASA226"/>
      <c r="ASB226"/>
      <c r="ASC226"/>
      <c r="ASD226"/>
      <c r="ASE226"/>
      <c r="ASF226"/>
      <c r="ASG226"/>
      <c r="ASH226"/>
      <c r="ASI226"/>
      <c r="ASJ226"/>
      <c r="ASK226"/>
      <c r="ASL226"/>
      <c r="ASM226"/>
      <c r="ASN226"/>
      <c r="ASO226"/>
      <c r="ASP226"/>
      <c r="ASQ226"/>
      <c r="ASR226"/>
      <c r="ASS226"/>
      <c r="AST226"/>
      <c r="ASU226"/>
      <c r="ASV226"/>
      <c r="ASW226"/>
      <c r="ASX226"/>
      <c r="ASY226"/>
      <c r="ASZ226"/>
      <c r="ATA226"/>
      <c r="ATB226"/>
      <c r="ATC226"/>
      <c r="ATD226"/>
      <c r="ATE226"/>
      <c r="ATF226"/>
      <c r="ATG226"/>
      <c r="ATH226"/>
      <c r="ATI226"/>
      <c r="ATJ226"/>
      <c r="ATK226"/>
      <c r="ATL226"/>
      <c r="ATM226"/>
      <c r="ATN226"/>
      <c r="ATO226"/>
      <c r="ATP226"/>
      <c r="ATQ226"/>
      <c r="ATR226"/>
      <c r="ATS226"/>
      <c r="ATT226"/>
      <c r="ATU226"/>
      <c r="ATV226"/>
      <c r="ATW226"/>
      <c r="ATX226"/>
      <c r="ATY226"/>
      <c r="ATZ226"/>
      <c r="AUA226"/>
      <c r="AUB226"/>
      <c r="AUC226"/>
      <c r="AUD226"/>
      <c r="AUE226"/>
      <c r="AUF226"/>
      <c r="AUG226"/>
      <c r="AUH226"/>
      <c r="AUI226"/>
      <c r="AUJ226"/>
      <c r="AUK226"/>
      <c r="AUL226"/>
      <c r="AUM226"/>
      <c r="AUN226"/>
      <c r="AUO226"/>
      <c r="AUP226"/>
      <c r="AUQ226"/>
      <c r="AUR226"/>
      <c r="AUS226"/>
      <c r="AUT226"/>
      <c r="AUU226"/>
      <c r="AUV226"/>
      <c r="AUW226"/>
      <c r="AUX226"/>
      <c r="AUY226"/>
      <c r="AUZ226"/>
      <c r="AVA226"/>
      <c r="AVB226"/>
      <c r="AVC226"/>
      <c r="AVD226"/>
      <c r="AVE226"/>
      <c r="AVF226"/>
      <c r="AVG226"/>
      <c r="AVH226"/>
      <c r="AVI226"/>
      <c r="AVJ226"/>
      <c r="AVK226"/>
      <c r="AVL226"/>
      <c r="AVM226"/>
      <c r="AVN226"/>
      <c r="AVO226"/>
      <c r="AVP226"/>
      <c r="AVQ226"/>
      <c r="AVR226"/>
      <c r="AVS226"/>
      <c r="AVT226"/>
      <c r="AVU226"/>
      <c r="AVV226"/>
      <c r="AVW226"/>
      <c r="AVX226"/>
      <c r="AVY226"/>
      <c r="AVZ226"/>
      <c r="AWA226"/>
      <c r="AWB226"/>
      <c r="AWC226"/>
      <c r="AWD226"/>
      <c r="AWE226"/>
      <c r="AWF226"/>
      <c r="AWG226"/>
      <c r="AWH226"/>
      <c r="AWI226"/>
      <c r="AWJ226"/>
      <c r="AWK226"/>
      <c r="AWL226"/>
      <c r="AWM226"/>
      <c r="AWN226"/>
      <c r="AWO226"/>
      <c r="AWP226"/>
      <c r="AWQ226"/>
      <c r="AWR226"/>
      <c r="AWS226"/>
    </row>
    <row r="227" spans="1:1293" s="67" customFormat="1" x14ac:dyDescent="0.2">
      <c r="A227" s="353"/>
      <c r="B227" s="203" t="s">
        <v>275</v>
      </c>
      <c r="C227" s="204"/>
      <c r="D227" s="204" t="s">
        <v>276</v>
      </c>
      <c r="E227" s="234">
        <v>0</v>
      </c>
      <c r="F227" s="234">
        <v>0</v>
      </c>
      <c r="G227" s="234">
        <v>373.5</v>
      </c>
      <c r="H227" s="339">
        <v>0</v>
      </c>
      <c r="I227" s="360">
        <v>0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  <c r="AMK227"/>
      <c r="AML227"/>
      <c r="AMM227"/>
      <c r="AMN227"/>
      <c r="AMO227"/>
      <c r="AMP227"/>
      <c r="AMQ227"/>
      <c r="AMR227"/>
      <c r="AMS227"/>
      <c r="AMT227"/>
      <c r="AMU227"/>
      <c r="AMV227"/>
      <c r="AMW227"/>
      <c r="AMX227"/>
      <c r="AMY227"/>
      <c r="AMZ227"/>
      <c r="ANA227"/>
      <c r="ANB227"/>
      <c r="ANC227"/>
      <c r="AND227"/>
      <c r="ANE227"/>
      <c r="ANF227"/>
      <c r="ANG227"/>
      <c r="ANH227"/>
      <c r="ANI227"/>
      <c r="ANJ227"/>
      <c r="ANK227"/>
      <c r="ANL227"/>
      <c r="ANM227"/>
      <c r="ANN227"/>
      <c r="ANO227"/>
      <c r="ANP227"/>
      <c r="ANQ227"/>
      <c r="ANR227"/>
      <c r="ANS227"/>
      <c r="ANT227"/>
      <c r="ANU227"/>
      <c r="ANV227"/>
      <c r="ANW227"/>
      <c r="ANX227"/>
      <c r="ANY227"/>
      <c r="ANZ227"/>
      <c r="AOA227"/>
      <c r="AOB227"/>
      <c r="AOC227"/>
      <c r="AOD227"/>
      <c r="AOE227"/>
      <c r="AOF227"/>
      <c r="AOG227"/>
      <c r="AOH227"/>
      <c r="AOI227"/>
      <c r="AOJ227"/>
      <c r="AOK227"/>
      <c r="AOL227"/>
      <c r="AOM227"/>
      <c r="AON227"/>
      <c r="AOO227"/>
      <c r="AOP227"/>
      <c r="AOQ227"/>
      <c r="AOR227"/>
      <c r="AOS227"/>
      <c r="AOT227"/>
      <c r="AOU227"/>
      <c r="AOV227"/>
      <c r="AOW227"/>
      <c r="AOX227"/>
      <c r="AOY227"/>
      <c r="AOZ227"/>
      <c r="APA227"/>
      <c r="APB227"/>
      <c r="APC227"/>
      <c r="APD227"/>
      <c r="APE227"/>
      <c r="APF227"/>
      <c r="APG227"/>
      <c r="APH227"/>
      <c r="API227"/>
      <c r="APJ227"/>
      <c r="APK227"/>
      <c r="APL227"/>
      <c r="APM227"/>
      <c r="APN227"/>
      <c r="APO227"/>
      <c r="APP227"/>
      <c r="APQ227"/>
      <c r="APR227"/>
      <c r="APS227"/>
      <c r="APT227"/>
      <c r="APU227"/>
      <c r="APV227"/>
      <c r="APW227"/>
      <c r="APX227"/>
      <c r="APY227"/>
      <c r="APZ227"/>
      <c r="AQA227"/>
      <c r="AQB227"/>
      <c r="AQC227"/>
      <c r="AQD227"/>
      <c r="AQE227"/>
      <c r="AQF227"/>
      <c r="AQG227"/>
      <c r="AQH227"/>
      <c r="AQI227"/>
      <c r="AQJ227"/>
      <c r="AQK227"/>
      <c r="AQL227"/>
      <c r="AQM227"/>
      <c r="AQN227"/>
      <c r="AQO227"/>
      <c r="AQP227"/>
      <c r="AQQ227"/>
      <c r="AQR227"/>
      <c r="AQS227"/>
      <c r="AQT227"/>
      <c r="AQU227"/>
      <c r="AQV227"/>
      <c r="AQW227"/>
      <c r="AQX227"/>
      <c r="AQY227"/>
      <c r="AQZ227"/>
      <c r="ARA227"/>
      <c r="ARB227"/>
      <c r="ARC227"/>
      <c r="ARD227"/>
      <c r="ARE227"/>
      <c r="ARF227"/>
      <c r="ARG227"/>
      <c r="ARH227"/>
      <c r="ARI227"/>
      <c r="ARJ227"/>
      <c r="ARK227"/>
      <c r="ARL227"/>
      <c r="ARM227"/>
      <c r="ARN227"/>
      <c r="ARO227"/>
      <c r="ARP227"/>
      <c r="ARQ227"/>
      <c r="ARR227"/>
      <c r="ARS227"/>
      <c r="ART227"/>
      <c r="ARU227"/>
      <c r="ARV227"/>
      <c r="ARW227"/>
      <c r="ARX227"/>
      <c r="ARY227"/>
      <c r="ARZ227"/>
      <c r="ASA227"/>
      <c r="ASB227"/>
      <c r="ASC227"/>
      <c r="ASD227"/>
      <c r="ASE227"/>
      <c r="ASF227"/>
      <c r="ASG227"/>
      <c r="ASH227"/>
      <c r="ASI227"/>
      <c r="ASJ227"/>
      <c r="ASK227"/>
      <c r="ASL227"/>
      <c r="ASM227"/>
      <c r="ASN227"/>
      <c r="ASO227"/>
      <c r="ASP227"/>
      <c r="ASQ227"/>
      <c r="ASR227"/>
      <c r="ASS227"/>
      <c r="AST227"/>
      <c r="ASU227"/>
      <c r="ASV227"/>
      <c r="ASW227"/>
      <c r="ASX227"/>
      <c r="ASY227"/>
      <c r="ASZ227"/>
      <c r="ATA227"/>
      <c r="ATB227"/>
      <c r="ATC227"/>
      <c r="ATD227"/>
      <c r="ATE227"/>
      <c r="ATF227"/>
      <c r="ATG227"/>
      <c r="ATH227"/>
      <c r="ATI227"/>
      <c r="ATJ227"/>
      <c r="ATK227"/>
      <c r="ATL227"/>
      <c r="ATM227"/>
      <c r="ATN227"/>
      <c r="ATO227"/>
      <c r="ATP227"/>
      <c r="ATQ227"/>
      <c r="ATR227"/>
      <c r="ATS227"/>
      <c r="ATT227"/>
      <c r="ATU227"/>
      <c r="ATV227"/>
      <c r="ATW227"/>
      <c r="ATX227"/>
      <c r="ATY227"/>
      <c r="ATZ227"/>
      <c r="AUA227"/>
      <c r="AUB227"/>
      <c r="AUC227"/>
      <c r="AUD227"/>
      <c r="AUE227"/>
      <c r="AUF227"/>
      <c r="AUG227"/>
      <c r="AUH227"/>
      <c r="AUI227"/>
      <c r="AUJ227"/>
      <c r="AUK227"/>
      <c r="AUL227"/>
      <c r="AUM227"/>
      <c r="AUN227"/>
      <c r="AUO227"/>
      <c r="AUP227"/>
      <c r="AUQ227"/>
      <c r="AUR227"/>
      <c r="AUS227"/>
      <c r="AUT227"/>
      <c r="AUU227"/>
      <c r="AUV227"/>
      <c r="AUW227"/>
      <c r="AUX227"/>
      <c r="AUY227"/>
      <c r="AUZ227"/>
      <c r="AVA227"/>
      <c r="AVB227"/>
      <c r="AVC227"/>
      <c r="AVD227"/>
      <c r="AVE227"/>
      <c r="AVF227"/>
      <c r="AVG227"/>
      <c r="AVH227"/>
      <c r="AVI227"/>
      <c r="AVJ227"/>
      <c r="AVK227"/>
      <c r="AVL227"/>
      <c r="AVM227"/>
      <c r="AVN227"/>
      <c r="AVO227"/>
      <c r="AVP227"/>
      <c r="AVQ227"/>
      <c r="AVR227"/>
      <c r="AVS227"/>
      <c r="AVT227"/>
      <c r="AVU227"/>
      <c r="AVV227"/>
      <c r="AVW227"/>
      <c r="AVX227"/>
      <c r="AVY227"/>
      <c r="AVZ227"/>
      <c r="AWA227"/>
      <c r="AWB227"/>
      <c r="AWC227"/>
      <c r="AWD227"/>
      <c r="AWE227"/>
      <c r="AWF227"/>
      <c r="AWG227"/>
      <c r="AWH227"/>
      <c r="AWI227"/>
      <c r="AWJ227"/>
      <c r="AWK227"/>
      <c r="AWL227"/>
      <c r="AWM227"/>
      <c r="AWN227"/>
      <c r="AWO227"/>
      <c r="AWP227"/>
      <c r="AWQ227"/>
      <c r="AWR227"/>
      <c r="AWS227"/>
    </row>
    <row r="228" spans="1:1293" s="67" customFormat="1" ht="30" x14ac:dyDescent="0.2">
      <c r="A228" s="353"/>
      <c r="B228" s="206" t="s">
        <v>259</v>
      </c>
      <c r="C228" s="207"/>
      <c r="D228" s="298" t="s">
        <v>262</v>
      </c>
      <c r="E228" s="272">
        <f>E229</f>
        <v>740.69</v>
      </c>
      <c r="F228" s="272">
        <v>0</v>
      </c>
      <c r="G228" s="272">
        <f>G229</f>
        <v>32.6</v>
      </c>
      <c r="H228" s="189">
        <f t="shared" si="46"/>
        <v>4.401301489152007</v>
      </c>
      <c r="I228" s="320">
        <v>0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  <c r="AMK228"/>
      <c r="AML228"/>
      <c r="AMM228"/>
      <c r="AMN228"/>
      <c r="AMO228"/>
      <c r="AMP228"/>
      <c r="AMQ228"/>
      <c r="AMR228"/>
      <c r="AMS228"/>
      <c r="AMT228"/>
      <c r="AMU228"/>
      <c r="AMV228"/>
      <c r="AMW228"/>
      <c r="AMX228"/>
      <c r="AMY228"/>
      <c r="AMZ228"/>
      <c r="ANA228"/>
      <c r="ANB228"/>
      <c r="ANC228"/>
      <c r="AND228"/>
      <c r="ANE228"/>
      <c r="ANF228"/>
      <c r="ANG228"/>
      <c r="ANH228"/>
      <c r="ANI228"/>
      <c r="ANJ228"/>
      <c r="ANK228"/>
      <c r="ANL228"/>
      <c r="ANM228"/>
      <c r="ANN228"/>
      <c r="ANO228"/>
      <c r="ANP228"/>
      <c r="ANQ228"/>
      <c r="ANR228"/>
      <c r="ANS228"/>
      <c r="ANT228"/>
      <c r="ANU228"/>
      <c r="ANV228"/>
      <c r="ANW228"/>
      <c r="ANX228"/>
      <c r="ANY228"/>
      <c r="ANZ228"/>
      <c r="AOA228"/>
      <c r="AOB228"/>
      <c r="AOC228"/>
      <c r="AOD228"/>
      <c r="AOE228"/>
      <c r="AOF228"/>
      <c r="AOG228"/>
      <c r="AOH228"/>
      <c r="AOI228"/>
      <c r="AOJ228"/>
      <c r="AOK228"/>
      <c r="AOL228"/>
      <c r="AOM228"/>
      <c r="AON228"/>
      <c r="AOO228"/>
      <c r="AOP228"/>
      <c r="AOQ228"/>
      <c r="AOR228"/>
      <c r="AOS228"/>
      <c r="AOT228"/>
      <c r="AOU228"/>
      <c r="AOV228"/>
      <c r="AOW228"/>
      <c r="AOX228"/>
      <c r="AOY228"/>
      <c r="AOZ228"/>
      <c r="APA228"/>
      <c r="APB228"/>
      <c r="APC228"/>
      <c r="APD228"/>
      <c r="APE228"/>
      <c r="APF228"/>
      <c r="APG228"/>
      <c r="APH228"/>
      <c r="API228"/>
      <c r="APJ228"/>
      <c r="APK228"/>
      <c r="APL228"/>
      <c r="APM228"/>
      <c r="APN228"/>
      <c r="APO228"/>
      <c r="APP228"/>
      <c r="APQ228"/>
      <c r="APR228"/>
      <c r="APS228"/>
      <c r="APT228"/>
      <c r="APU228"/>
      <c r="APV228"/>
      <c r="APW228"/>
      <c r="APX228"/>
      <c r="APY228"/>
      <c r="APZ228"/>
      <c r="AQA228"/>
      <c r="AQB228"/>
      <c r="AQC228"/>
      <c r="AQD228"/>
      <c r="AQE228"/>
      <c r="AQF228"/>
      <c r="AQG228"/>
      <c r="AQH228"/>
      <c r="AQI228"/>
      <c r="AQJ228"/>
      <c r="AQK228"/>
      <c r="AQL228"/>
      <c r="AQM228"/>
      <c r="AQN228"/>
      <c r="AQO228"/>
      <c r="AQP228"/>
      <c r="AQQ228"/>
      <c r="AQR228"/>
      <c r="AQS228"/>
      <c r="AQT228"/>
      <c r="AQU228"/>
      <c r="AQV228"/>
      <c r="AQW228"/>
      <c r="AQX228"/>
      <c r="AQY228"/>
      <c r="AQZ228"/>
      <c r="ARA228"/>
      <c r="ARB228"/>
      <c r="ARC228"/>
      <c r="ARD228"/>
      <c r="ARE228"/>
      <c r="ARF228"/>
      <c r="ARG228"/>
      <c r="ARH228"/>
      <c r="ARI228"/>
      <c r="ARJ228"/>
      <c r="ARK228"/>
      <c r="ARL228"/>
      <c r="ARM228"/>
      <c r="ARN228"/>
      <c r="ARO228"/>
      <c r="ARP228"/>
      <c r="ARQ228"/>
      <c r="ARR228"/>
      <c r="ARS228"/>
      <c r="ART228"/>
      <c r="ARU228"/>
      <c r="ARV228"/>
      <c r="ARW228"/>
      <c r="ARX228"/>
      <c r="ARY228"/>
      <c r="ARZ228"/>
      <c r="ASA228"/>
      <c r="ASB228"/>
      <c r="ASC228"/>
      <c r="ASD228"/>
      <c r="ASE228"/>
      <c r="ASF228"/>
      <c r="ASG228"/>
      <c r="ASH228"/>
      <c r="ASI228"/>
      <c r="ASJ228"/>
      <c r="ASK228"/>
      <c r="ASL228"/>
      <c r="ASM228"/>
      <c r="ASN228"/>
      <c r="ASO228"/>
      <c r="ASP228"/>
      <c r="ASQ228"/>
      <c r="ASR228"/>
      <c r="ASS228"/>
      <c r="AST228"/>
      <c r="ASU228"/>
      <c r="ASV228"/>
      <c r="ASW228"/>
      <c r="ASX228"/>
      <c r="ASY228"/>
      <c r="ASZ228"/>
      <c r="ATA228"/>
      <c r="ATB228"/>
      <c r="ATC228"/>
      <c r="ATD228"/>
      <c r="ATE228"/>
      <c r="ATF228"/>
      <c r="ATG228"/>
      <c r="ATH228"/>
      <c r="ATI228"/>
      <c r="ATJ228"/>
      <c r="ATK228"/>
      <c r="ATL228"/>
      <c r="ATM228"/>
      <c r="ATN228"/>
      <c r="ATO228"/>
      <c r="ATP228"/>
      <c r="ATQ228"/>
      <c r="ATR228"/>
      <c r="ATS228"/>
      <c r="ATT228"/>
      <c r="ATU228"/>
      <c r="ATV228"/>
      <c r="ATW228"/>
      <c r="ATX228"/>
      <c r="ATY228"/>
      <c r="ATZ228"/>
      <c r="AUA228"/>
      <c r="AUB228"/>
      <c r="AUC228"/>
      <c r="AUD228"/>
      <c r="AUE228"/>
      <c r="AUF228"/>
      <c r="AUG228"/>
      <c r="AUH228"/>
      <c r="AUI228"/>
      <c r="AUJ228"/>
      <c r="AUK228"/>
      <c r="AUL228"/>
      <c r="AUM228"/>
      <c r="AUN228"/>
      <c r="AUO228"/>
      <c r="AUP228"/>
      <c r="AUQ228"/>
      <c r="AUR228"/>
      <c r="AUS228"/>
      <c r="AUT228"/>
      <c r="AUU228"/>
      <c r="AUV228"/>
      <c r="AUW228"/>
      <c r="AUX228"/>
      <c r="AUY228"/>
      <c r="AUZ228"/>
      <c r="AVA228"/>
      <c r="AVB228"/>
      <c r="AVC228"/>
      <c r="AVD228"/>
      <c r="AVE228"/>
      <c r="AVF228"/>
      <c r="AVG228"/>
      <c r="AVH228"/>
      <c r="AVI228"/>
      <c r="AVJ228"/>
      <c r="AVK228"/>
      <c r="AVL228"/>
      <c r="AVM228"/>
      <c r="AVN228"/>
      <c r="AVO228"/>
      <c r="AVP228"/>
      <c r="AVQ228"/>
      <c r="AVR228"/>
      <c r="AVS228"/>
      <c r="AVT228"/>
      <c r="AVU228"/>
      <c r="AVV228"/>
      <c r="AVW228"/>
      <c r="AVX228"/>
      <c r="AVY228"/>
      <c r="AVZ228"/>
      <c r="AWA228"/>
      <c r="AWB228"/>
      <c r="AWC228"/>
      <c r="AWD228"/>
      <c r="AWE228"/>
      <c r="AWF228"/>
      <c r="AWG228"/>
      <c r="AWH228"/>
      <c r="AWI228"/>
      <c r="AWJ228"/>
      <c r="AWK228"/>
      <c r="AWL228"/>
      <c r="AWM228"/>
      <c r="AWN228"/>
      <c r="AWO228"/>
      <c r="AWP228"/>
      <c r="AWQ228"/>
      <c r="AWR228"/>
      <c r="AWS228"/>
    </row>
    <row r="229" spans="1:1293" s="67" customFormat="1" x14ac:dyDescent="0.2">
      <c r="A229" s="353"/>
      <c r="B229" s="203" t="s">
        <v>260</v>
      </c>
      <c r="C229" s="204"/>
      <c r="D229" s="204" t="s">
        <v>261</v>
      </c>
      <c r="E229" s="234">
        <v>740.69</v>
      </c>
      <c r="F229" s="234">
        <v>0</v>
      </c>
      <c r="G229" s="234">
        <v>32.6</v>
      </c>
      <c r="H229" s="339">
        <f t="shared" si="46"/>
        <v>4.401301489152007</v>
      </c>
      <c r="I229" s="360">
        <v>0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  <c r="AMK229"/>
      <c r="AML229"/>
      <c r="AMM229"/>
      <c r="AMN229"/>
      <c r="AMO229"/>
      <c r="AMP229"/>
      <c r="AMQ229"/>
      <c r="AMR229"/>
      <c r="AMS229"/>
      <c r="AMT229"/>
      <c r="AMU229"/>
      <c r="AMV229"/>
      <c r="AMW229"/>
      <c r="AMX229"/>
      <c r="AMY229"/>
      <c r="AMZ229"/>
      <c r="ANA229"/>
      <c r="ANB229"/>
      <c r="ANC229"/>
      <c r="AND229"/>
      <c r="ANE229"/>
      <c r="ANF229"/>
      <c r="ANG229"/>
      <c r="ANH229"/>
      <c r="ANI229"/>
      <c r="ANJ229"/>
      <c r="ANK229"/>
      <c r="ANL229"/>
      <c r="ANM229"/>
      <c r="ANN229"/>
      <c r="ANO229"/>
      <c r="ANP229"/>
      <c r="ANQ229"/>
      <c r="ANR229"/>
      <c r="ANS229"/>
      <c r="ANT229"/>
      <c r="ANU229"/>
      <c r="ANV229"/>
      <c r="ANW229"/>
      <c r="ANX229"/>
      <c r="ANY229"/>
      <c r="ANZ229"/>
      <c r="AOA229"/>
      <c r="AOB229"/>
      <c r="AOC229"/>
      <c r="AOD229"/>
      <c r="AOE229"/>
      <c r="AOF229"/>
      <c r="AOG229"/>
      <c r="AOH229"/>
      <c r="AOI229"/>
      <c r="AOJ229"/>
      <c r="AOK229"/>
      <c r="AOL229"/>
      <c r="AOM229"/>
      <c r="AON229"/>
      <c r="AOO229"/>
      <c r="AOP229"/>
      <c r="AOQ229"/>
      <c r="AOR229"/>
      <c r="AOS229"/>
      <c r="AOT229"/>
      <c r="AOU229"/>
      <c r="AOV229"/>
      <c r="AOW229"/>
      <c r="AOX229"/>
      <c r="AOY229"/>
      <c r="AOZ229"/>
      <c r="APA229"/>
      <c r="APB229"/>
      <c r="APC229"/>
      <c r="APD229"/>
      <c r="APE229"/>
      <c r="APF229"/>
      <c r="APG229"/>
      <c r="APH229"/>
      <c r="API229"/>
      <c r="APJ229"/>
      <c r="APK229"/>
      <c r="APL229"/>
      <c r="APM229"/>
      <c r="APN229"/>
      <c r="APO229"/>
      <c r="APP229"/>
      <c r="APQ229"/>
      <c r="APR229"/>
      <c r="APS229"/>
      <c r="APT229"/>
      <c r="APU229"/>
      <c r="APV229"/>
      <c r="APW229"/>
      <c r="APX229"/>
      <c r="APY229"/>
      <c r="APZ229"/>
      <c r="AQA229"/>
      <c r="AQB229"/>
      <c r="AQC229"/>
      <c r="AQD229"/>
      <c r="AQE229"/>
      <c r="AQF229"/>
      <c r="AQG229"/>
      <c r="AQH229"/>
      <c r="AQI229"/>
      <c r="AQJ229"/>
      <c r="AQK229"/>
      <c r="AQL229"/>
      <c r="AQM229"/>
      <c r="AQN229"/>
      <c r="AQO229"/>
      <c r="AQP229"/>
      <c r="AQQ229"/>
      <c r="AQR229"/>
      <c r="AQS229"/>
      <c r="AQT229"/>
      <c r="AQU229"/>
      <c r="AQV229"/>
      <c r="AQW229"/>
      <c r="AQX229"/>
      <c r="AQY229"/>
      <c r="AQZ229"/>
      <c r="ARA229"/>
      <c r="ARB229"/>
      <c r="ARC229"/>
      <c r="ARD229"/>
      <c r="ARE229"/>
      <c r="ARF229"/>
      <c r="ARG229"/>
      <c r="ARH229"/>
      <c r="ARI229"/>
      <c r="ARJ229"/>
      <c r="ARK229"/>
      <c r="ARL229"/>
      <c r="ARM229"/>
      <c r="ARN229"/>
      <c r="ARO229"/>
      <c r="ARP229"/>
      <c r="ARQ229"/>
      <c r="ARR229"/>
      <c r="ARS229"/>
      <c r="ART229"/>
      <c r="ARU229"/>
      <c r="ARV229"/>
      <c r="ARW229"/>
      <c r="ARX229"/>
      <c r="ARY229"/>
      <c r="ARZ229"/>
      <c r="ASA229"/>
      <c r="ASB229"/>
      <c r="ASC229"/>
      <c r="ASD229"/>
      <c r="ASE229"/>
      <c r="ASF229"/>
      <c r="ASG229"/>
      <c r="ASH229"/>
      <c r="ASI229"/>
      <c r="ASJ229"/>
      <c r="ASK229"/>
      <c r="ASL229"/>
      <c r="ASM229"/>
      <c r="ASN229"/>
      <c r="ASO229"/>
      <c r="ASP229"/>
      <c r="ASQ229"/>
      <c r="ASR229"/>
      <c r="ASS229"/>
      <c r="AST229"/>
      <c r="ASU229"/>
      <c r="ASV229"/>
      <c r="ASW229"/>
      <c r="ASX229"/>
      <c r="ASY229"/>
      <c r="ASZ229"/>
      <c r="ATA229"/>
      <c r="ATB229"/>
      <c r="ATC229"/>
      <c r="ATD229"/>
      <c r="ATE229"/>
      <c r="ATF229"/>
      <c r="ATG229"/>
      <c r="ATH229"/>
      <c r="ATI229"/>
      <c r="ATJ229"/>
      <c r="ATK229"/>
      <c r="ATL229"/>
      <c r="ATM229"/>
      <c r="ATN229"/>
      <c r="ATO229"/>
      <c r="ATP229"/>
      <c r="ATQ229"/>
      <c r="ATR229"/>
      <c r="ATS229"/>
      <c r="ATT229"/>
      <c r="ATU229"/>
      <c r="ATV229"/>
      <c r="ATW229"/>
      <c r="ATX229"/>
      <c r="ATY229"/>
      <c r="ATZ229"/>
      <c r="AUA229"/>
      <c r="AUB229"/>
      <c r="AUC229"/>
      <c r="AUD229"/>
      <c r="AUE229"/>
      <c r="AUF229"/>
      <c r="AUG229"/>
      <c r="AUH229"/>
      <c r="AUI229"/>
      <c r="AUJ229"/>
      <c r="AUK229"/>
      <c r="AUL229"/>
      <c r="AUM229"/>
      <c r="AUN229"/>
      <c r="AUO229"/>
      <c r="AUP229"/>
      <c r="AUQ229"/>
      <c r="AUR229"/>
      <c r="AUS229"/>
      <c r="AUT229"/>
      <c r="AUU229"/>
      <c r="AUV229"/>
      <c r="AUW229"/>
      <c r="AUX229"/>
      <c r="AUY229"/>
      <c r="AUZ229"/>
      <c r="AVA229"/>
      <c r="AVB229"/>
      <c r="AVC229"/>
      <c r="AVD229"/>
      <c r="AVE229"/>
      <c r="AVF229"/>
      <c r="AVG229"/>
      <c r="AVH229"/>
      <c r="AVI229"/>
      <c r="AVJ229"/>
      <c r="AVK229"/>
      <c r="AVL229"/>
      <c r="AVM229"/>
      <c r="AVN229"/>
      <c r="AVO229"/>
      <c r="AVP229"/>
      <c r="AVQ229"/>
      <c r="AVR229"/>
      <c r="AVS229"/>
      <c r="AVT229"/>
      <c r="AVU229"/>
      <c r="AVV229"/>
      <c r="AVW229"/>
      <c r="AVX229"/>
      <c r="AVY229"/>
      <c r="AVZ229"/>
      <c r="AWA229"/>
      <c r="AWB229"/>
      <c r="AWC229"/>
      <c r="AWD229"/>
      <c r="AWE229"/>
      <c r="AWF229"/>
      <c r="AWG229"/>
      <c r="AWH229"/>
      <c r="AWI229"/>
      <c r="AWJ229"/>
      <c r="AWK229"/>
      <c r="AWL229"/>
      <c r="AWM229"/>
      <c r="AWN229"/>
      <c r="AWO229"/>
      <c r="AWP229"/>
      <c r="AWQ229"/>
      <c r="AWR229"/>
      <c r="AWS229"/>
    </row>
    <row r="230" spans="1:1293" s="67" customFormat="1" x14ac:dyDescent="0.2">
      <c r="A230" s="353"/>
      <c r="B230" s="206" t="s">
        <v>277</v>
      </c>
      <c r="C230" s="207"/>
      <c r="D230" s="207" t="s">
        <v>70</v>
      </c>
      <c r="E230" s="272">
        <f>E233</f>
        <v>35157.58</v>
      </c>
      <c r="F230" s="272">
        <v>0</v>
      </c>
      <c r="G230" s="272">
        <f>G231</f>
        <v>9353.16</v>
      </c>
      <c r="H230" s="189">
        <f t="shared" si="46"/>
        <v>26.603537558614672</v>
      </c>
      <c r="I230" s="320">
        <v>0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  <c r="AMK230"/>
      <c r="AML230"/>
      <c r="AMM230"/>
      <c r="AMN230"/>
      <c r="AMO230"/>
      <c r="AMP230"/>
      <c r="AMQ230"/>
      <c r="AMR230"/>
      <c r="AMS230"/>
      <c r="AMT230"/>
      <c r="AMU230"/>
      <c r="AMV230"/>
      <c r="AMW230"/>
      <c r="AMX230"/>
      <c r="AMY230"/>
      <c r="AMZ230"/>
      <c r="ANA230"/>
      <c r="ANB230"/>
      <c r="ANC230"/>
      <c r="AND230"/>
      <c r="ANE230"/>
      <c r="ANF230"/>
      <c r="ANG230"/>
      <c r="ANH230"/>
      <c r="ANI230"/>
      <c r="ANJ230"/>
      <c r="ANK230"/>
      <c r="ANL230"/>
      <c r="ANM230"/>
      <c r="ANN230"/>
      <c r="ANO230"/>
      <c r="ANP230"/>
      <c r="ANQ230"/>
      <c r="ANR230"/>
      <c r="ANS230"/>
      <c r="ANT230"/>
      <c r="ANU230"/>
      <c r="ANV230"/>
      <c r="ANW230"/>
      <c r="ANX230"/>
      <c r="ANY230"/>
      <c r="ANZ230"/>
      <c r="AOA230"/>
      <c r="AOB230"/>
      <c r="AOC230"/>
      <c r="AOD230"/>
      <c r="AOE230"/>
      <c r="AOF230"/>
      <c r="AOG230"/>
      <c r="AOH230"/>
      <c r="AOI230"/>
      <c r="AOJ230"/>
      <c r="AOK230"/>
      <c r="AOL230"/>
      <c r="AOM230"/>
      <c r="AON230"/>
      <c r="AOO230"/>
      <c r="AOP230"/>
      <c r="AOQ230"/>
      <c r="AOR230"/>
      <c r="AOS230"/>
      <c r="AOT230"/>
      <c r="AOU230"/>
      <c r="AOV230"/>
      <c r="AOW230"/>
      <c r="AOX230"/>
      <c r="AOY230"/>
      <c r="AOZ230"/>
      <c r="APA230"/>
      <c r="APB230"/>
      <c r="APC230"/>
      <c r="APD230"/>
      <c r="APE230"/>
      <c r="APF230"/>
      <c r="APG230"/>
      <c r="APH230"/>
      <c r="API230"/>
      <c r="APJ230"/>
      <c r="APK230"/>
      <c r="APL230"/>
      <c r="APM230"/>
      <c r="APN230"/>
      <c r="APO230"/>
      <c r="APP230"/>
      <c r="APQ230"/>
      <c r="APR230"/>
      <c r="APS230"/>
      <c r="APT230"/>
      <c r="APU230"/>
      <c r="APV230"/>
      <c r="APW230"/>
      <c r="APX230"/>
      <c r="APY230"/>
      <c r="APZ230"/>
      <c r="AQA230"/>
      <c r="AQB230"/>
      <c r="AQC230"/>
      <c r="AQD230"/>
      <c r="AQE230"/>
      <c r="AQF230"/>
      <c r="AQG230"/>
      <c r="AQH230"/>
      <c r="AQI230"/>
      <c r="AQJ230"/>
      <c r="AQK230"/>
      <c r="AQL230"/>
      <c r="AQM230"/>
      <c r="AQN230"/>
      <c r="AQO230"/>
      <c r="AQP230"/>
      <c r="AQQ230"/>
      <c r="AQR230"/>
      <c r="AQS230"/>
      <c r="AQT230"/>
      <c r="AQU230"/>
      <c r="AQV230"/>
      <c r="AQW230"/>
      <c r="AQX230"/>
      <c r="AQY230"/>
      <c r="AQZ230"/>
      <c r="ARA230"/>
      <c r="ARB230"/>
      <c r="ARC230"/>
      <c r="ARD230"/>
      <c r="ARE230"/>
      <c r="ARF230"/>
      <c r="ARG230"/>
      <c r="ARH230"/>
      <c r="ARI230"/>
      <c r="ARJ230"/>
      <c r="ARK230"/>
      <c r="ARL230"/>
      <c r="ARM230"/>
      <c r="ARN230"/>
      <c r="ARO230"/>
      <c r="ARP230"/>
      <c r="ARQ230"/>
      <c r="ARR230"/>
      <c r="ARS230"/>
      <c r="ART230"/>
      <c r="ARU230"/>
      <c r="ARV230"/>
      <c r="ARW230"/>
      <c r="ARX230"/>
      <c r="ARY230"/>
      <c r="ARZ230"/>
      <c r="ASA230"/>
      <c r="ASB230"/>
      <c r="ASC230"/>
      <c r="ASD230"/>
      <c r="ASE230"/>
      <c r="ASF230"/>
      <c r="ASG230"/>
      <c r="ASH230"/>
      <c r="ASI230"/>
      <c r="ASJ230"/>
      <c r="ASK230"/>
      <c r="ASL230"/>
      <c r="ASM230"/>
      <c r="ASN230"/>
      <c r="ASO230"/>
      <c r="ASP230"/>
      <c r="ASQ230"/>
      <c r="ASR230"/>
      <c r="ASS230"/>
      <c r="AST230"/>
      <c r="ASU230"/>
      <c r="ASV230"/>
      <c r="ASW230"/>
      <c r="ASX230"/>
      <c r="ASY230"/>
      <c r="ASZ230"/>
      <c r="ATA230"/>
      <c r="ATB230"/>
      <c r="ATC230"/>
      <c r="ATD230"/>
      <c r="ATE230"/>
      <c r="ATF230"/>
      <c r="ATG230"/>
      <c r="ATH230"/>
      <c r="ATI230"/>
      <c r="ATJ230"/>
      <c r="ATK230"/>
      <c r="ATL230"/>
      <c r="ATM230"/>
      <c r="ATN230"/>
      <c r="ATO230"/>
      <c r="ATP230"/>
      <c r="ATQ230"/>
      <c r="ATR230"/>
      <c r="ATS230"/>
      <c r="ATT230"/>
      <c r="ATU230"/>
      <c r="ATV230"/>
      <c r="ATW230"/>
      <c r="ATX230"/>
      <c r="ATY230"/>
      <c r="ATZ230"/>
      <c r="AUA230"/>
      <c r="AUB230"/>
      <c r="AUC230"/>
      <c r="AUD230"/>
      <c r="AUE230"/>
      <c r="AUF230"/>
      <c r="AUG230"/>
      <c r="AUH230"/>
      <c r="AUI230"/>
      <c r="AUJ230"/>
      <c r="AUK230"/>
      <c r="AUL230"/>
      <c r="AUM230"/>
      <c r="AUN230"/>
      <c r="AUO230"/>
      <c r="AUP230"/>
      <c r="AUQ230"/>
      <c r="AUR230"/>
      <c r="AUS230"/>
      <c r="AUT230"/>
      <c r="AUU230"/>
      <c r="AUV230"/>
      <c r="AUW230"/>
      <c r="AUX230"/>
      <c r="AUY230"/>
      <c r="AUZ230"/>
      <c r="AVA230"/>
      <c r="AVB230"/>
      <c r="AVC230"/>
      <c r="AVD230"/>
      <c r="AVE230"/>
      <c r="AVF230"/>
      <c r="AVG230"/>
      <c r="AVH230"/>
      <c r="AVI230"/>
      <c r="AVJ230"/>
      <c r="AVK230"/>
      <c r="AVL230"/>
      <c r="AVM230"/>
      <c r="AVN230"/>
      <c r="AVO230"/>
      <c r="AVP230"/>
      <c r="AVQ230"/>
      <c r="AVR230"/>
      <c r="AVS230"/>
      <c r="AVT230"/>
      <c r="AVU230"/>
      <c r="AVV230"/>
      <c r="AVW230"/>
      <c r="AVX230"/>
      <c r="AVY230"/>
      <c r="AVZ230"/>
      <c r="AWA230"/>
      <c r="AWB230"/>
      <c r="AWC230"/>
      <c r="AWD230"/>
      <c r="AWE230"/>
      <c r="AWF230"/>
      <c r="AWG230"/>
      <c r="AWH230"/>
      <c r="AWI230"/>
      <c r="AWJ230"/>
      <c r="AWK230"/>
      <c r="AWL230"/>
      <c r="AWM230"/>
      <c r="AWN230"/>
      <c r="AWO230"/>
      <c r="AWP230"/>
      <c r="AWQ230"/>
      <c r="AWR230"/>
      <c r="AWS230"/>
    </row>
    <row r="231" spans="1:1293" s="67" customFormat="1" x14ac:dyDescent="0.2">
      <c r="A231" s="353"/>
      <c r="B231" s="203" t="s">
        <v>278</v>
      </c>
      <c r="C231" s="204"/>
      <c r="D231" s="204" t="s">
        <v>279</v>
      </c>
      <c r="E231" s="234">
        <v>0</v>
      </c>
      <c r="F231" s="234">
        <v>0</v>
      </c>
      <c r="G231" s="234">
        <v>9353.16</v>
      </c>
      <c r="H231" s="339">
        <v>0</v>
      </c>
      <c r="I231" s="360">
        <v>0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  <c r="AMK231"/>
      <c r="AML231"/>
      <c r="AMM231"/>
      <c r="AMN231"/>
      <c r="AMO231"/>
      <c r="AMP231"/>
      <c r="AMQ231"/>
      <c r="AMR231"/>
      <c r="AMS231"/>
      <c r="AMT231"/>
      <c r="AMU231"/>
      <c r="AMV231"/>
      <c r="AMW231"/>
      <c r="AMX231"/>
      <c r="AMY231"/>
      <c r="AMZ231"/>
      <c r="ANA231"/>
      <c r="ANB231"/>
      <c r="ANC231"/>
      <c r="AND231"/>
      <c r="ANE231"/>
      <c r="ANF231"/>
      <c r="ANG231"/>
      <c r="ANH231"/>
      <c r="ANI231"/>
      <c r="ANJ231"/>
      <c r="ANK231"/>
      <c r="ANL231"/>
      <c r="ANM231"/>
      <c r="ANN231"/>
      <c r="ANO231"/>
      <c r="ANP231"/>
      <c r="ANQ231"/>
      <c r="ANR231"/>
      <c r="ANS231"/>
      <c r="ANT231"/>
      <c r="ANU231"/>
      <c r="ANV231"/>
      <c r="ANW231"/>
      <c r="ANX231"/>
      <c r="ANY231"/>
      <c r="ANZ231"/>
      <c r="AOA231"/>
      <c r="AOB231"/>
      <c r="AOC231"/>
      <c r="AOD231"/>
      <c r="AOE231"/>
      <c r="AOF231"/>
      <c r="AOG231"/>
      <c r="AOH231"/>
      <c r="AOI231"/>
      <c r="AOJ231"/>
      <c r="AOK231"/>
      <c r="AOL231"/>
      <c r="AOM231"/>
      <c r="AON231"/>
      <c r="AOO231"/>
      <c r="AOP231"/>
      <c r="AOQ231"/>
      <c r="AOR231"/>
      <c r="AOS231"/>
      <c r="AOT231"/>
      <c r="AOU231"/>
      <c r="AOV231"/>
      <c r="AOW231"/>
      <c r="AOX231"/>
      <c r="AOY231"/>
      <c r="AOZ231"/>
      <c r="APA231"/>
      <c r="APB231"/>
      <c r="APC231"/>
      <c r="APD231"/>
      <c r="APE231"/>
      <c r="APF231"/>
      <c r="APG231"/>
      <c r="APH231"/>
      <c r="API231"/>
      <c r="APJ231"/>
      <c r="APK231"/>
      <c r="APL231"/>
      <c r="APM231"/>
      <c r="APN231"/>
      <c r="APO231"/>
      <c r="APP231"/>
      <c r="APQ231"/>
      <c r="APR231"/>
      <c r="APS231"/>
      <c r="APT231"/>
      <c r="APU231"/>
      <c r="APV231"/>
      <c r="APW231"/>
      <c r="APX231"/>
      <c r="APY231"/>
      <c r="APZ231"/>
      <c r="AQA231"/>
      <c r="AQB231"/>
      <c r="AQC231"/>
      <c r="AQD231"/>
      <c r="AQE231"/>
      <c r="AQF231"/>
      <c r="AQG231"/>
      <c r="AQH231"/>
      <c r="AQI231"/>
      <c r="AQJ231"/>
      <c r="AQK231"/>
      <c r="AQL231"/>
      <c r="AQM231"/>
      <c r="AQN231"/>
      <c r="AQO231"/>
      <c r="AQP231"/>
      <c r="AQQ231"/>
      <c r="AQR231"/>
      <c r="AQS231"/>
      <c r="AQT231"/>
      <c r="AQU231"/>
      <c r="AQV231"/>
      <c r="AQW231"/>
      <c r="AQX231"/>
      <c r="AQY231"/>
      <c r="AQZ231"/>
      <c r="ARA231"/>
      <c r="ARB231"/>
      <c r="ARC231"/>
      <c r="ARD231"/>
      <c r="ARE231"/>
      <c r="ARF231"/>
      <c r="ARG231"/>
      <c r="ARH231"/>
      <c r="ARI231"/>
      <c r="ARJ231"/>
      <c r="ARK231"/>
      <c r="ARL231"/>
      <c r="ARM231"/>
      <c r="ARN231"/>
      <c r="ARO231"/>
      <c r="ARP231"/>
      <c r="ARQ231"/>
      <c r="ARR231"/>
      <c r="ARS231"/>
      <c r="ART231"/>
      <c r="ARU231"/>
      <c r="ARV231"/>
      <c r="ARW231"/>
      <c r="ARX231"/>
      <c r="ARY231"/>
      <c r="ARZ231"/>
      <c r="ASA231"/>
      <c r="ASB231"/>
      <c r="ASC231"/>
      <c r="ASD231"/>
      <c r="ASE231"/>
      <c r="ASF231"/>
      <c r="ASG231"/>
      <c r="ASH231"/>
      <c r="ASI231"/>
      <c r="ASJ231"/>
      <c r="ASK231"/>
      <c r="ASL231"/>
      <c r="ASM231"/>
      <c r="ASN231"/>
      <c r="ASO231"/>
      <c r="ASP231"/>
      <c r="ASQ231"/>
      <c r="ASR231"/>
      <c r="ASS231"/>
      <c r="AST231"/>
      <c r="ASU231"/>
      <c r="ASV231"/>
      <c r="ASW231"/>
      <c r="ASX231"/>
      <c r="ASY231"/>
      <c r="ASZ231"/>
      <c r="ATA231"/>
      <c r="ATB231"/>
      <c r="ATC231"/>
      <c r="ATD231"/>
      <c r="ATE231"/>
      <c r="ATF231"/>
      <c r="ATG231"/>
      <c r="ATH231"/>
      <c r="ATI231"/>
      <c r="ATJ231"/>
      <c r="ATK231"/>
      <c r="ATL231"/>
      <c r="ATM231"/>
      <c r="ATN231"/>
      <c r="ATO231"/>
      <c r="ATP231"/>
      <c r="ATQ231"/>
      <c r="ATR231"/>
      <c r="ATS231"/>
      <c r="ATT231"/>
      <c r="ATU231"/>
      <c r="ATV231"/>
      <c r="ATW231"/>
      <c r="ATX231"/>
      <c r="ATY231"/>
      <c r="ATZ231"/>
      <c r="AUA231"/>
      <c r="AUB231"/>
      <c r="AUC231"/>
      <c r="AUD231"/>
      <c r="AUE231"/>
      <c r="AUF231"/>
      <c r="AUG231"/>
      <c r="AUH231"/>
      <c r="AUI231"/>
      <c r="AUJ231"/>
      <c r="AUK231"/>
      <c r="AUL231"/>
      <c r="AUM231"/>
      <c r="AUN231"/>
      <c r="AUO231"/>
      <c r="AUP231"/>
      <c r="AUQ231"/>
      <c r="AUR231"/>
      <c r="AUS231"/>
      <c r="AUT231"/>
      <c r="AUU231"/>
      <c r="AUV231"/>
      <c r="AUW231"/>
      <c r="AUX231"/>
      <c r="AUY231"/>
      <c r="AUZ231"/>
      <c r="AVA231"/>
      <c r="AVB231"/>
      <c r="AVC231"/>
      <c r="AVD231"/>
      <c r="AVE231"/>
      <c r="AVF231"/>
      <c r="AVG231"/>
      <c r="AVH231"/>
      <c r="AVI231"/>
      <c r="AVJ231"/>
      <c r="AVK231"/>
      <c r="AVL231"/>
      <c r="AVM231"/>
      <c r="AVN231"/>
      <c r="AVO231"/>
      <c r="AVP231"/>
      <c r="AVQ231"/>
      <c r="AVR231"/>
      <c r="AVS231"/>
      <c r="AVT231"/>
      <c r="AVU231"/>
      <c r="AVV231"/>
      <c r="AVW231"/>
      <c r="AVX231"/>
      <c r="AVY231"/>
      <c r="AVZ231"/>
      <c r="AWA231"/>
      <c r="AWB231"/>
      <c r="AWC231"/>
      <c r="AWD231"/>
      <c r="AWE231"/>
      <c r="AWF231"/>
      <c r="AWG231"/>
      <c r="AWH231"/>
      <c r="AWI231"/>
      <c r="AWJ231"/>
      <c r="AWK231"/>
      <c r="AWL231"/>
      <c r="AWM231"/>
      <c r="AWN231"/>
      <c r="AWO231"/>
      <c r="AWP231"/>
      <c r="AWQ231"/>
      <c r="AWR231"/>
      <c r="AWS231"/>
    </row>
    <row r="232" spans="1:1293" s="67" customFormat="1" ht="30" customHeight="1" x14ac:dyDescent="0.2">
      <c r="A232" s="354"/>
      <c r="B232" s="377" t="s">
        <v>280</v>
      </c>
      <c r="C232" s="330"/>
      <c r="D232" s="378" t="s">
        <v>281</v>
      </c>
      <c r="E232" s="379">
        <v>0</v>
      </c>
      <c r="F232" s="379">
        <v>1777</v>
      </c>
      <c r="G232" s="379">
        <v>0</v>
      </c>
      <c r="H232" s="189">
        <v>0</v>
      </c>
      <c r="I232" s="320">
        <f t="shared" ref="I232" si="48">SUM(G232/F232*100)</f>
        <v>0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  <c r="AMK232"/>
      <c r="AML232"/>
      <c r="AMM232"/>
      <c r="AMN232"/>
      <c r="AMO232"/>
      <c r="AMP232"/>
      <c r="AMQ232"/>
      <c r="AMR232"/>
      <c r="AMS232"/>
      <c r="AMT232"/>
      <c r="AMU232"/>
      <c r="AMV232"/>
      <c r="AMW232"/>
      <c r="AMX232"/>
      <c r="AMY232"/>
      <c r="AMZ232"/>
      <c r="ANA232"/>
      <c r="ANB232"/>
      <c r="ANC232"/>
      <c r="AND232"/>
      <c r="ANE232"/>
      <c r="ANF232"/>
      <c r="ANG232"/>
      <c r="ANH232"/>
      <c r="ANI232"/>
      <c r="ANJ232"/>
      <c r="ANK232"/>
      <c r="ANL232"/>
      <c r="ANM232"/>
      <c r="ANN232"/>
      <c r="ANO232"/>
      <c r="ANP232"/>
      <c r="ANQ232"/>
      <c r="ANR232"/>
      <c r="ANS232"/>
      <c r="ANT232"/>
      <c r="ANU232"/>
      <c r="ANV232"/>
      <c r="ANW232"/>
      <c r="ANX232"/>
      <c r="ANY232"/>
      <c r="ANZ232"/>
      <c r="AOA232"/>
      <c r="AOB232"/>
      <c r="AOC232"/>
      <c r="AOD232"/>
      <c r="AOE232"/>
      <c r="AOF232"/>
      <c r="AOG232"/>
      <c r="AOH232"/>
      <c r="AOI232"/>
      <c r="AOJ232"/>
      <c r="AOK232"/>
      <c r="AOL232"/>
      <c r="AOM232"/>
      <c r="AON232"/>
      <c r="AOO232"/>
      <c r="AOP232"/>
      <c r="AOQ232"/>
      <c r="AOR232"/>
      <c r="AOS232"/>
      <c r="AOT232"/>
      <c r="AOU232"/>
      <c r="AOV232"/>
      <c r="AOW232"/>
      <c r="AOX232"/>
      <c r="AOY232"/>
      <c r="AOZ232"/>
      <c r="APA232"/>
      <c r="APB232"/>
      <c r="APC232"/>
      <c r="APD232"/>
      <c r="APE232"/>
      <c r="APF232"/>
      <c r="APG232"/>
      <c r="APH232"/>
      <c r="API232"/>
      <c r="APJ232"/>
      <c r="APK232"/>
      <c r="APL232"/>
      <c r="APM232"/>
      <c r="APN232"/>
      <c r="APO232"/>
      <c r="APP232"/>
      <c r="APQ232"/>
      <c r="APR232"/>
      <c r="APS232"/>
      <c r="APT232"/>
      <c r="APU232"/>
      <c r="APV232"/>
      <c r="APW232"/>
      <c r="APX232"/>
      <c r="APY232"/>
      <c r="APZ232"/>
      <c r="AQA232"/>
      <c r="AQB232"/>
      <c r="AQC232"/>
      <c r="AQD232"/>
      <c r="AQE232"/>
      <c r="AQF232"/>
      <c r="AQG232"/>
      <c r="AQH232"/>
      <c r="AQI232"/>
      <c r="AQJ232"/>
      <c r="AQK232"/>
      <c r="AQL232"/>
      <c r="AQM232"/>
      <c r="AQN232"/>
      <c r="AQO232"/>
      <c r="AQP232"/>
      <c r="AQQ232"/>
      <c r="AQR232"/>
      <c r="AQS232"/>
      <c r="AQT232"/>
      <c r="AQU232"/>
      <c r="AQV232"/>
      <c r="AQW232"/>
      <c r="AQX232"/>
      <c r="AQY232"/>
      <c r="AQZ232"/>
      <c r="ARA232"/>
      <c r="ARB232"/>
      <c r="ARC232"/>
      <c r="ARD232"/>
      <c r="ARE232"/>
      <c r="ARF232"/>
      <c r="ARG232"/>
      <c r="ARH232"/>
      <c r="ARI232"/>
      <c r="ARJ232"/>
      <c r="ARK232"/>
      <c r="ARL232"/>
      <c r="ARM232"/>
      <c r="ARN232"/>
      <c r="ARO232"/>
      <c r="ARP232"/>
      <c r="ARQ232"/>
      <c r="ARR232"/>
      <c r="ARS232"/>
      <c r="ART232"/>
      <c r="ARU232"/>
      <c r="ARV232"/>
      <c r="ARW232"/>
      <c r="ARX232"/>
      <c r="ARY232"/>
      <c r="ARZ232"/>
      <c r="ASA232"/>
      <c r="ASB232"/>
      <c r="ASC232"/>
      <c r="ASD232"/>
      <c r="ASE232"/>
      <c r="ASF232"/>
      <c r="ASG232"/>
      <c r="ASH232"/>
      <c r="ASI232"/>
      <c r="ASJ232"/>
      <c r="ASK232"/>
      <c r="ASL232"/>
      <c r="ASM232"/>
      <c r="ASN232"/>
      <c r="ASO232"/>
      <c r="ASP232"/>
      <c r="ASQ232"/>
      <c r="ASR232"/>
      <c r="ASS232"/>
      <c r="AST232"/>
      <c r="ASU232"/>
      <c r="ASV232"/>
      <c r="ASW232"/>
      <c r="ASX232"/>
      <c r="ASY232"/>
      <c r="ASZ232"/>
      <c r="ATA232"/>
      <c r="ATB232"/>
      <c r="ATC232"/>
      <c r="ATD232"/>
      <c r="ATE232"/>
      <c r="ATF232"/>
      <c r="ATG232"/>
      <c r="ATH232"/>
      <c r="ATI232"/>
      <c r="ATJ232"/>
      <c r="ATK232"/>
      <c r="ATL232"/>
      <c r="ATM232"/>
      <c r="ATN232"/>
      <c r="ATO232"/>
      <c r="ATP232"/>
      <c r="ATQ232"/>
      <c r="ATR232"/>
      <c r="ATS232"/>
      <c r="ATT232"/>
      <c r="ATU232"/>
      <c r="ATV232"/>
      <c r="ATW232"/>
      <c r="ATX232"/>
      <c r="ATY232"/>
      <c r="ATZ232"/>
      <c r="AUA232"/>
      <c r="AUB232"/>
      <c r="AUC232"/>
      <c r="AUD232"/>
      <c r="AUE232"/>
      <c r="AUF232"/>
      <c r="AUG232"/>
      <c r="AUH232"/>
      <c r="AUI232"/>
      <c r="AUJ232"/>
      <c r="AUK232"/>
      <c r="AUL232"/>
      <c r="AUM232"/>
      <c r="AUN232"/>
      <c r="AUO232"/>
      <c r="AUP232"/>
      <c r="AUQ232"/>
      <c r="AUR232"/>
      <c r="AUS232"/>
      <c r="AUT232"/>
      <c r="AUU232"/>
      <c r="AUV232"/>
      <c r="AUW232"/>
      <c r="AUX232"/>
      <c r="AUY232"/>
      <c r="AUZ232"/>
      <c r="AVA232"/>
      <c r="AVB232"/>
      <c r="AVC232"/>
      <c r="AVD232"/>
      <c r="AVE232"/>
      <c r="AVF232"/>
      <c r="AVG232"/>
      <c r="AVH232"/>
      <c r="AVI232"/>
      <c r="AVJ232"/>
      <c r="AVK232"/>
      <c r="AVL232"/>
      <c r="AVM232"/>
      <c r="AVN232"/>
      <c r="AVO232"/>
      <c r="AVP232"/>
      <c r="AVQ232"/>
      <c r="AVR232"/>
      <c r="AVS232"/>
      <c r="AVT232"/>
      <c r="AVU232"/>
      <c r="AVV232"/>
      <c r="AVW232"/>
      <c r="AVX232"/>
      <c r="AVY232"/>
      <c r="AVZ232"/>
      <c r="AWA232"/>
      <c r="AWB232"/>
      <c r="AWC232"/>
      <c r="AWD232"/>
      <c r="AWE232"/>
      <c r="AWF232"/>
      <c r="AWG232"/>
      <c r="AWH232"/>
      <c r="AWI232"/>
      <c r="AWJ232"/>
      <c r="AWK232"/>
      <c r="AWL232"/>
      <c r="AWM232"/>
      <c r="AWN232"/>
      <c r="AWO232"/>
      <c r="AWP232"/>
      <c r="AWQ232"/>
      <c r="AWR232"/>
      <c r="AWS232"/>
    </row>
    <row r="233" spans="1:1293" s="63" customFormat="1" x14ac:dyDescent="0.2">
      <c r="A233" s="462" t="s">
        <v>186</v>
      </c>
      <c r="B233" s="460"/>
      <c r="C233" s="461"/>
      <c r="D233" s="325" t="s">
        <v>39</v>
      </c>
      <c r="E233" s="351">
        <f>E218+E221</f>
        <v>35157.58</v>
      </c>
      <c r="F233" s="351">
        <f>SUM(F221)+F218+F232</f>
        <v>71788</v>
      </c>
      <c r="G233" s="351">
        <f>G221+G218</f>
        <v>17134.21</v>
      </c>
      <c r="H233" s="352">
        <f t="shared" si="38"/>
        <v>48.735464727663278</v>
      </c>
      <c r="I233" s="352">
        <f t="shared" si="39"/>
        <v>23.867791274307681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  <c r="AMK233"/>
      <c r="AML233"/>
      <c r="AMM233"/>
      <c r="AMN233"/>
      <c r="AMO233"/>
      <c r="AMP233"/>
      <c r="AMQ233"/>
      <c r="AMR233"/>
      <c r="AMS233"/>
      <c r="AMT233"/>
      <c r="AMU233"/>
      <c r="AMV233"/>
      <c r="AMW233"/>
      <c r="AMX233"/>
      <c r="AMY233"/>
      <c r="AMZ233"/>
      <c r="ANA233"/>
      <c r="ANB233"/>
      <c r="ANC233"/>
      <c r="AND233"/>
      <c r="ANE233"/>
      <c r="ANF233"/>
      <c r="ANG233"/>
      <c r="ANH233"/>
      <c r="ANI233"/>
      <c r="ANJ233"/>
      <c r="ANK233"/>
      <c r="ANL233"/>
      <c r="ANM233"/>
      <c r="ANN233"/>
      <c r="ANO233"/>
      <c r="ANP233"/>
      <c r="ANQ233"/>
      <c r="ANR233"/>
      <c r="ANS233"/>
      <c r="ANT233"/>
      <c r="ANU233"/>
      <c r="ANV233"/>
      <c r="ANW233"/>
      <c r="ANX233"/>
      <c r="ANY233"/>
      <c r="ANZ233"/>
      <c r="AOA233"/>
      <c r="AOB233"/>
      <c r="AOC233"/>
      <c r="AOD233"/>
      <c r="AOE233"/>
      <c r="AOF233"/>
      <c r="AOG233"/>
      <c r="AOH233"/>
      <c r="AOI233"/>
      <c r="AOJ233"/>
      <c r="AOK233"/>
      <c r="AOL233"/>
      <c r="AOM233"/>
      <c r="AON233"/>
      <c r="AOO233"/>
      <c r="AOP233"/>
      <c r="AOQ233"/>
      <c r="AOR233"/>
      <c r="AOS233"/>
      <c r="AOT233"/>
      <c r="AOU233"/>
      <c r="AOV233"/>
      <c r="AOW233"/>
      <c r="AOX233"/>
      <c r="AOY233"/>
      <c r="AOZ233"/>
      <c r="APA233"/>
      <c r="APB233"/>
      <c r="APC233"/>
      <c r="APD233"/>
      <c r="APE233"/>
      <c r="APF233"/>
      <c r="APG233"/>
      <c r="APH233"/>
      <c r="API233"/>
      <c r="APJ233"/>
      <c r="APK233"/>
      <c r="APL233"/>
      <c r="APM233"/>
      <c r="APN233"/>
      <c r="APO233"/>
      <c r="APP233"/>
      <c r="APQ233"/>
      <c r="APR233"/>
      <c r="APS233"/>
      <c r="APT233"/>
      <c r="APU233"/>
      <c r="APV233"/>
      <c r="APW233"/>
      <c r="APX233"/>
      <c r="APY233"/>
      <c r="APZ233"/>
      <c r="AQA233"/>
      <c r="AQB233"/>
      <c r="AQC233"/>
      <c r="AQD233"/>
      <c r="AQE233"/>
      <c r="AQF233"/>
      <c r="AQG233"/>
      <c r="AQH233"/>
      <c r="AQI233"/>
      <c r="AQJ233"/>
      <c r="AQK233"/>
      <c r="AQL233"/>
      <c r="AQM233"/>
      <c r="AQN233"/>
      <c r="AQO233"/>
      <c r="AQP233"/>
      <c r="AQQ233"/>
      <c r="AQR233"/>
      <c r="AQS233"/>
      <c r="AQT233"/>
      <c r="AQU233"/>
      <c r="AQV233"/>
      <c r="AQW233"/>
      <c r="AQX233"/>
      <c r="AQY233"/>
      <c r="AQZ233"/>
      <c r="ARA233"/>
      <c r="ARB233"/>
      <c r="ARC233"/>
      <c r="ARD233"/>
      <c r="ARE233"/>
      <c r="ARF233"/>
      <c r="ARG233"/>
      <c r="ARH233"/>
      <c r="ARI233"/>
      <c r="ARJ233"/>
      <c r="ARK233"/>
      <c r="ARL233"/>
      <c r="ARM233"/>
      <c r="ARN233"/>
      <c r="ARO233"/>
      <c r="ARP233"/>
      <c r="ARQ233"/>
      <c r="ARR233"/>
      <c r="ARS233"/>
      <c r="ART233"/>
      <c r="ARU233"/>
      <c r="ARV233"/>
      <c r="ARW233"/>
      <c r="ARX233"/>
      <c r="ARY233"/>
      <c r="ARZ233"/>
      <c r="ASA233"/>
      <c r="ASB233"/>
      <c r="ASC233"/>
      <c r="ASD233"/>
      <c r="ASE233"/>
      <c r="ASF233"/>
      <c r="ASG233"/>
      <c r="ASH233"/>
      <c r="ASI233"/>
      <c r="ASJ233"/>
      <c r="ASK233"/>
      <c r="ASL233"/>
      <c r="ASM233"/>
      <c r="ASN233"/>
      <c r="ASO233"/>
      <c r="ASP233"/>
      <c r="ASQ233"/>
      <c r="ASR233"/>
      <c r="ASS233"/>
      <c r="AST233"/>
      <c r="ASU233"/>
      <c r="ASV233"/>
      <c r="ASW233"/>
      <c r="ASX233"/>
      <c r="ASY233"/>
      <c r="ASZ233"/>
      <c r="ATA233"/>
      <c r="ATB233"/>
      <c r="ATC233"/>
      <c r="ATD233"/>
      <c r="ATE233"/>
      <c r="ATF233"/>
      <c r="ATG233"/>
      <c r="ATH233"/>
      <c r="ATI233"/>
      <c r="ATJ233"/>
      <c r="ATK233"/>
      <c r="ATL233"/>
      <c r="ATM233"/>
      <c r="ATN233"/>
      <c r="ATO233"/>
      <c r="ATP233"/>
      <c r="ATQ233"/>
      <c r="ATR233"/>
      <c r="ATS233"/>
      <c r="ATT233"/>
      <c r="ATU233"/>
      <c r="ATV233"/>
      <c r="ATW233"/>
      <c r="ATX233"/>
      <c r="ATY233"/>
      <c r="ATZ233"/>
      <c r="AUA233"/>
      <c r="AUB233"/>
      <c r="AUC233"/>
      <c r="AUD233"/>
      <c r="AUE233"/>
      <c r="AUF233"/>
      <c r="AUG233"/>
      <c r="AUH233"/>
      <c r="AUI233"/>
      <c r="AUJ233"/>
      <c r="AUK233"/>
      <c r="AUL233"/>
      <c r="AUM233"/>
      <c r="AUN233"/>
      <c r="AUO233"/>
      <c r="AUP233"/>
      <c r="AUQ233"/>
      <c r="AUR233"/>
      <c r="AUS233"/>
      <c r="AUT233"/>
      <c r="AUU233"/>
      <c r="AUV233"/>
      <c r="AUW233"/>
      <c r="AUX233"/>
      <c r="AUY233"/>
      <c r="AUZ233"/>
      <c r="AVA233"/>
      <c r="AVB233"/>
      <c r="AVC233"/>
      <c r="AVD233"/>
      <c r="AVE233"/>
      <c r="AVF233"/>
      <c r="AVG233"/>
      <c r="AVH233"/>
      <c r="AVI233"/>
      <c r="AVJ233"/>
      <c r="AVK233"/>
      <c r="AVL233"/>
      <c r="AVM233"/>
      <c r="AVN233"/>
      <c r="AVO233"/>
      <c r="AVP233"/>
      <c r="AVQ233"/>
      <c r="AVR233"/>
      <c r="AVS233"/>
      <c r="AVT233"/>
      <c r="AVU233"/>
      <c r="AVV233"/>
      <c r="AVW233"/>
      <c r="AVX233"/>
      <c r="AVY233"/>
      <c r="AVZ233"/>
      <c r="AWA233"/>
      <c r="AWB233"/>
      <c r="AWC233"/>
      <c r="AWD233"/>
      <c r="AWE233"/>
      <c r="AWF233"/>
      <c r="AWG233"/>
      <c r="AWH233"/>
      <c r="AWI233"/>
      <c r="AWJ233"/>
      <c r="AWK233"/>
      <c r="AWL233"/>
      <c r="AWM233"/>
      <c r="AWN233"/>
      <c r="AWO233"/>
      <c r="AWP233"/>
      <c r="AWQ233"/>
      <c r="AWR233"/>
      <c r="AWS233"/>
    </row>
    <row r="234" spans="1:1293" s="63" customFormat="1" x14ac:dyDescent="0.2">
      <c r="A234" s="346"/>
      <c r="B234" s="313">
        <v>42</v>
      </c>
      <c r="C234" s="314"/>
      <c r="D234" s="211" t="s">
        <v>16</v>
      </c>
      <c r="E234" s="201">
        <f>SUM(E235)+E237</f>
        <v>45985.279999999999</v>
      </c>
      <c r="F234" s="201">
        <v>3972</v>
      </c>
      <c r="G234" s="201">
        <f>SUM(G235)</f>
        <v>0</v>
      </c>
      <c r="H234" s="189">
        <f t="shared" si="46"/>
        <v>0</v>
      </c>
      <c r="I234" s="320">
        <v>0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  <c r="AMK234"/>
      <c r="AML234"/>
      <c r="AMM234"/>
      <c r="AMN234"/>
      <c r="AMO234"/>
      <c r="AMP234"/>
      <c r="AMQ234"/>
      <c r="AMR234"/>
      <c r="AMS234"/>
      <c r="AMT234"/>
      <c r="AMU234"/>
      <c r="AMV234"/>
      <c r="AMW234"/>
      <c r="AMX234"/>
      <c r="AMY234"/>
      <c r="AMZ234"/>
      <c r="ANA234"/>
      <c r="ANB234"/>
      <c r="ANC234"/>
      <c r="AND234"/>
      <c r="ANE234"/>
      <c r="ANF234"/>
      <c r="ANG234"/>
      <c r="ANH234"/>
      <c r="ANI234"/>
      <c r="ANJ234"/>
      <c r="ANK234"/>
      <c r="ANL234"/>
      <c r="ANM234"/>
      <c r="ANN234"/>
      <c r="ANO234"/>
      <c r="ANP234"/>
      <c r="ANQ234"/>
      <c r="ANR234"/>
      <c r="ANS234"/>
      <c r="ANT234"/>
      <c r="ANU234"/>
      <c r="ANV234"/>
      <c r="ANW234"/>
      <c r="ANX234"/>
      <c r="ANY234"/>
      <c r="ANZ234"/>
      <c r="AOA234"/>
      <c r="AOB234"/>
      <c r="AOC234"/>
      <c r="AOD234"/>
      <c r="AOE234"/>
      <c r="AOF234"/>
      <c r="AOG234"/>
      <c r="AOH234"/>
      <c r="AOI234"/>
      <c r="AOJ234"/>
      <c r="AOK234"/>
      <c r="AOL234"/>
      <c r="AOM234"/>
      <c r="AON234"/>
      <c r="AOO234"/>
      <c r="AOP234"/>
      <c r="AOQ234"/>
      <c r="AOR234"/>
      <c r="AOS234"/>
      <c r="AOT234"/>
      <c r="AOU234"/>
      <c r="AOV234"/>
      <c r="AOW234"/>
      <c r="AOX234"/>
      <c r="AOY234"/>
      <c r="AOZ234"/>
      <c r="APA234"/>
      <c r="APB234"/>
      <c r="APC234"/>
      <c r="APD234"/>
      <c r="APE234"/>
      <c r="APF234"/>
      <c r="APG234"/>
      <c r="APH234"/>
      <c r="API234"/>
      <c r="APJ234"/>
      <c r="APK234"/>
      <c r="APL234"/>
      <c r="APM234"/>
      <c r="APN234"/>
      <c r="APO234"/>
      <c r="APP234"/>
      <c r="APQ234"/>
      <c r="APR234"/>
      <c r="APS234"/>
      <c r="APT234"/>
      <c r="APU234"/>
      <c r="APV234"/>
      <c r="APW234"/>
      <c r="APX234"/>
      <c r="APY234"/>
      <c r="APZ234"/>
      <c r="AQA234"/>
      <c r="AQB234"/>
      <c r="AQC234"/>
      <c r="AQD234"/>
      <c r="AQE234"/>
      <c r="AQF234"/>
      <c r="AQG234"/>
      <c r="AQH234"/>
      <c r="AQI234"/>
      <c r="AQJ234"/>
      <c r="AQK234"/>
      <c r="AQL234"/>
      <c r="AQM234"/>
      <c r="AQN234"/>
      <c r="AQO234"/>
      <c r="AQP234"/>
      <c r="AQQ234"/>
      <c r="AQR234"/>
      <c r="AQS234"/>
      <c r="AQT234"/>
      <c r="AQU234"/>
      <c r="AQV234"/>
      <c r="AQW234"/>
      <c r="AQX234"/>
      <c r="AQY234"/>
      <c r="AQZ234"/>
      <c r="ARA234"/>
      <c r="ARB234"/>
      <c r="ARC234"/>
      <c r="ARD234"/>
      <c r="ARE234"/>
      <c r="ARF234"/>
      <c r="ARG234"/>
      <c r="ARH234"/>
      <c r="ARI234"/>
      <c r="ARJ234"/>
      <c r="ARK234"/>
      <c r="ARL234"/>
      <c r="ARM234"/>
      <c r="ARN234"/>
      <c r="ARO234"/>
      <c r="ARP234"/>
      <c r="ARQ234"/>
      <c r="ARR234"/>
      <c r="ARS234"/>
      <c r="ART234"/>
      <c r="ARU234"/>
      <c r="ARV234"/>
      <c r="ARW234"/>
      <c r="ARX234"/>
      <c r="ARY234"/>
      <c r="ARZ234"/>
      <c r="ASA234"/>
      <c r="ASB234"/>
      <c r="ASC234"/>
      <c r="ASD234"/>
      <c r="ASE234"/>
      <c r="ASF234"/>
      <c r="ASG234"/>
      <c r="ASH234"/>
      <c r="ASI234"/>
      <c r="ASJ234"/>
      <c r="ASK234"/>
      <c r="ASL234"/>
      <c r="ASM234"/>
      <c r="ASN234"/>
      <c r="ASO234"/>
      <c r="ASP234"/>
      <c r="ASQ234"/>
      <c r="ASR234"/>
      <c r="ASS234"/>
      <c r="AST234"/>
      <c r="ASU234"/>
      <c r="ASV234"/>
      <c r="ASW234"/>
      <c r="ASX234"/>
      <c r="ASY234"/>
      <c r="ASZ234"/>
      <c r="ATA234"/>
      <c r="ATB234"/>
      <c r="ATC234"/>
      <c r="ATD234"/>
      <c r="ATE234"/>
      <c r="ATF234"/>
      <c r="ATG234"/>
      <c r="ATH234"/>
      <c r="ATI234"/>
      <c r="ATJ234"/>
      <c r="ATK234"/>
      <c r="ATL234"/>
      <c r="ATM234"/>
      <c r="ATN234"/>
      <c r="ATO234"/>
      <c r="ATP234"/>
      <c r="ATQ234"/>
      <c r="ATR234"/>
      <c r="ATS234"/>
      <c r="ATT234"/>
      <c r="ATU234"/>
      <c r="ATV234"/>
      <c r="ATW234"/>
      <c r="ATX234"/>
      <c r="ATY234"/>
      <c r="ATZ234"/>
      <c r="AUA234"/>
      <c r="AUB234"/>
      <c r="AUC234"/>
      <c r="AUD234"/>
      <c r="AUE234"/>
      <c r="AUF234"/>
      <c r="AUG234"/>
      <c r="AUH234"/>
      <c r="AUI234"/>
      <c r="AUJ234"/>
      <c r="AUK234"/>
      <c r="AUL234"/>
      <c r="AUM234"/>
      <c r="AUN234"/>
      <c r="AUO234"/>
      <c r="AUP234"/>
      <c r="AUQ234"/>
      <c r="AUR234"/>
      <c r="AUS234"/>
      <c r="AUT234"/>
      <c r="AUU234"/>
      <c r="AUV234"/>
      <c r="AUW234"/>
      <c r="AUX234"/>
      <c r="AUY234"/>
      <c r="AUZ234"/>
      <c r="AVA234"/>
      <c r="AVB234"/>
      <c r="AVC234"/>
      <c r="AVD234"/>
      <c r="AVE234"/>
      <c r="AVF234"/>
      <c r="AVG234"/>
      <c r="AVH234"/>
      <c r="AVI234"/>
      <c r="AVJ234"/>
      <c r="AVK234"/>
      <c r="AVL234"/>
      <c r="AVM234"/>
      <c r="AVN234"/>
      <c r="AVO234"/>
      <c r="AVP234"/>
      <c r="AVQ234"/>
      <c r="AVR234"/>
      <c r="AVS234"/>
      <c r="AVT234"/>
      <c r="AVU234"/>
      <c r="AVV234"/>
      <c r="AVW234"/>
      <c r="AVX234"/>
      <c r="AVY234"/>
      <c r="AVZ234"/>
      <c r="AWA234"/>
      <c r="AWB234"/>
      <c r="AWC234"/>
      <c r="AWD234"/>
      <c r="AWE234"/>
      <c r="AWF234"/>
      <c r="AWG234"/>
      <c r="AWH234"/>
      <c r="AWI234"/>
      <c r="AWJ234"/>
      <c r="AWK234"/>
      <c r="AWL234"/>
      <c r="AWM234"/>
      <c r="AWN234"/>
      <c r="AWO234"/>
      <c r="AWP234"/>
      <c r="AWQ234"/>
      <c r="AWR234"/>
      <c r="AWS234"/>
    </row>
    <row r="235" spans="1:1293" s="63" customFormat="1" x14ac:dyDescent="0.2">
      <c r="A235" s="357"/>
      <c r="B235" s="292">
        <v>422</v>
      </c>
      <c r="C235" s="293"/>
      <c r="D235" s="293" t="s">
        <v>66</v>
      </c>
      <c r="E235" s="226">
        <f>E236</f>
        <v>16151.85</v>
      </c>
      <c r="F235" s="226">
        <v>0</v>
      </c>
      <c r="G235" s="226">
        <f>SUM(G239)</f>
        <v>0</v>
      </c>
      <c r="H235" s="189">
        <f t="shared" si="46"/>
        <v>0</v>
      </c>
      <c r="I235" s="320">
        <v>0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  <c r="AMK235"/>
      <c r="AML235"/>
      <c r="AMM235"/>
      <c r="AMN235"/>
      <c r="AMO235"/>
      <c r="AMP235"/>
      <c r="AMQ235"/>
      <c r="AMR235"/>
      <c r="AMS235"/>
      <c r="AMT235"/>
      <c r="AMU235"/>
      <c r="AMV235"/>
      <c r="AMW235"/>
      <c r="AMX235"/>
      <c r="AMY235"/>
      <c r="AMZ235"/>
      <c r="ANA235"/>
      <c r="ANB235"/>
      <c r="ANC235"/>
      <c r="AND235"/>
      <c r="ANE235"/>
      <c r="ANF235"/>
      <c r="ANG235"/>
      <c r="ANH235"/>
      <c r="ANI235"/>
      <c r="ANJ235"/>
      <c r="ANK235"/>
      <c r="ANL235"/>
      <c r="ANM235"/>
      <c r="ANN235"/>
      <c r="ANO235"/>
      <c r="ANP235"/>
      <c r="ANQ235"/>
      <c r="ANR235"/>
      <c r="ANS235"/>
      <c r="ANT235"/>
      <c r="ANU235"/>
      <c r="ANV235"/>
      <c r="ANW235"/>
      <c r="ANX235"/>
      <c r="ANY235"/>
      <c r="ANZ235"/>
      <c r="AOA235"/>
      <c r="AOB235"/>
      <c r="AOC235"/>
      <c r="AOD235"/>
      <c r="AOE235"/>
      <c r="AOF235"/>
      <c r="AOG235"/>
      <c r="AOH235"/>
      <c r="AOI235"/>
      <c r="AOJ235"/>
      <c r="AOK235"/>
      <c r="AOL235"/>
      <c r="AOM235"/>
      <c r="AON235"/>
      <c r="AOO235"/>
      <c r="AOP235"/>
      <c r="AOQ235"/>
      <c r="AOR235"/>
      <c r="AOS235"/>
      <c r="AOT235"/>
      <c r="AOU235"/>
      <c r="AOV235"/>
      <c r="AOW235"/>
      <c r="AOX235"/>
      <c r="AOY235"/>
      <c r="AOZ235"/>
      <c r="APA235"/>
      <c r="APB235"/>
      <c r="APC235"/>
      <c r="APD235"/>
      <c r="APE235"/>
      <c r="APF235"/>
      <c r="APG235"/>
      <c r="APH235"/>
      <c r="API235"/>
      <c r="APJ235"/>
      <c r="APK235"/>
      <c r="APL235"/>
      <c r="APM235"/>
      <c r="APN235"/>
      <c r="APO235"/>
      <c r="APP235"/>
      <c r="APQ235"/>
      <c r="APR235"/>
      <c r="APS235"/>
      <c r="APT235"/>
      <c r="APU235"/>
      <c r="APV235"/>
      <c r="APW235"/>
      <c r="APX235"/>
      <c r="APY235"/>
      <c r="APZ235"/>
      <c r="AQA235"/>
      <c r="AQB235"/>
      <c r="AQC235"/>
      <c r="AQD235"/>
      <c r="AQE235"/>
      <c r="AQF235"/>
      <c r="AQG235"/>
      <c r="AQH235"/>
      <c r="AQI235"/>
      <c r="AQJ235"/>
      <c r="AQK235"/>
      <c r="AQL235"/>
      <c r="AQM235"/>
      <c r="AQN235"/>
      <c r="AQO235"/>
      <c r="AQP235"/>
      <c r="AQQ235"/>
      <c r="AQR235"/>
      <c r="AQS235"/>
      <c r="AQT235"/>
      <c r="AQU235"/>
      <c r="AQV235"/>
      <c r="AQW235"/>
      <c r="AQX235"/>
      <c r="AQY235"/>
      <c r="AQZ235"/>
      <c r="ARA235"/>
      <c r="ARB235"/>
      <c r="ARC235"/>
      <c r="ARD235"/>
      <c r="ARE235"/>
      <c r="ARF235"/>
      <c r="ARG235"/>
      <c r="ARH235"/>
      <c r="ARI235"/>
      <c r="ARJ235"/>
      <c r="ARK235"/>
      <c r="ARL235"/>
      <c r="ARM235"/>
      <c r="ARN235"/>
      <c r="ARO235"/>
      <c r="ARP235"/>
      <c r="ARQ235"/>
      <c r="ARR235"/>
      <c r="ARS235"/>
      <c r="ART235"/>
      <c r="ARU235"/>
      <c r="ARV235"/>
      <c r="ARW235"/>
      <c r="ARX235"/>
      <c r="ARY235"/>
      <c r="ARZ235"/>
      <c r="ASA235"/>
      <c r="ASB235"/>
      <c r="ASC235"/>
      <c r="ASD235"/>
      <c r="ASE235"/>
      <c r="ASF235"/>
      <c r="ASG235"/>
      <c r="ASH235"/>
      <c r="ASI235"/>
      <c r="ASJ235"/>
      <c r="ASK235"/>
      <c r="ASL235"/>
      <c r="ASM235"/>
      <c r="ASN235"/>
      <c r="ASO235"/>
      <c r="ASP235"/>
      <c r="ASQ235"/>
      <c r="ASR235"/>
      <c r="ASS235"/>
      <c r="AST235"/>
      <c r="ASU235"/>
      <c r="ASV235"/>
      <c r="ASW235"/>
      <c r="ASX235"/>
      <c r="ASY235"/>
      <c r="ASZ235"/>
      <c r="ATA235"/>
      <c r="ATB235"/>
      <c r="ATC235"/>
      <c r="ATD235"/>
      <c r="ATE235"/>
      <c r="ATF235"/>
      <c r="ATG235"/>
      <c r="ATH235"/>
      <c r="ATI235"/>
      <c r="ATJ235"/>
      <c r="ATK235"/>
      <c r="ATL235"/>
      <c r="ATM235"/>
      <c r="ATN235"/>
      <c r="ATO235"/>
      <c r="ATP235"/>
      <c r="ATQ235"/>
      <c r="ATR235"/>
      <c r="ATS235"/>
      <c r="ATT235"/>
      <c r="ATU235"/>
      <c r="ATV235"/>
      <c r="ATW235"/>
      <c r="ATX235"/>
      <c r="ATY235"/>
      <c r="ATZ235"/>
      <c r="AUA235"/>
      <c r="AUB235"/>
      <c r="AUC235"/>
      <c r="AUD235"/>
      <c r="AUE235"/>
      <c r="AUF235"/>
      <c r="AUG235"/>
      <c r="AUH235"/>
      <c r="AUI235"/>
      <c r="AUJ235"/>
      <c r="AUK235"/>
      <c r="AUL235"/>
      <c r="AUM235"/>
      <c r="AUN235"/>
      <c r="AUO235"/>
      <c r="AUP235"/>
      <c r="AUQ235"/>
      <c r="AUR235"/>
      <c r="AUS235"/>
      <c r="AUT235"/>
      <c r="AUU235"/>
      <c r="AUV235"/>
      <c r="AUW235"/>
      <c r="AUX235"/>
      <c r="AUY235"/>
      <c r="AUZ235"/>
      <c r="AVA235"/>
      <c r="AVB235"/>
      <c r="AVC235"/>
      <c r="AVD235"/>
      <c r="AVE235"/>
      <c r="AVF235"/>
      <c r="AVG235"/>
      <c r="AVH235"/>
      <c r="AVI235"/>
      <c r="AVJ235"/>
      <c r="AVK235"/>
      <c r="AVL235"/>
      <c r="AVM235"/>
      <c r="AVN235"/>
      <c r="AVO235"/>
      <c r="AVP235"/>
      <c r="AVQ235"/>
      <c r="AVR235"/>
      <c r="AVS235"/>
      <c r="AVT235"/>
      <c r="AVU235"/>
      <c r="AVV235"/>
      <c r="AVW235"/>
      <c r="AVX235"/>
      <c r="AVY235"/>
      <c r="AVZ235"/>
      <c r="AWA235"/>
      <c r="AWB235"/>
      <c r="AWC235"/>
      <c r="AWD235"/>
      <c r="AWE235"/>
      <c r="AWF235"/>
      <c r="AWG235"/>
      <c r="AWH235"/>
      <c r="AWI235"/>
      <c r="AWJ235"/>
      <c r="AWK235"/>
      <c r="AWL235"/>
      <c r="AWM235"/>
      <c r="AWN235"/>
      <c r="AWO235"/>
      <c r="AWP235"/>
      <c r="AWQ235"/>
      <c r="AWR235"/>
      <c r="AWS235"/>
    </row>
    <row r="236" spans="1:1293" s="63" customFormat="1" x14ac:dyDescent="0.2">
      <c r="A236" s="357"/>
      <c r="B236" s="300" t="s">
        <v>257</v>
      </c>
      <c r="C236" s="358"/>
      <c r="D236" s="358" t="s">
        <v>258</v>
      </c>
      <c r="E236" s="231">
        <v>16151.85</v>
      </c>
      <c r="F236" s="231">
        <v>0</v>
      </c>
      <c r="G236" s="231">
        <v>0</v>
      </c>
      <c r="H236" s="189">
        <f t="shared" si="46"/>
        <v>0</v>
      </c>
      <c r="I236" s="320">
        <v>0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  <c r="AMK236"/>
      <c r="AML236"/>
      <c r="AMM236"/>
      <c r="AMN236"/>
      <c r="AMO236"/>
      <c r="AMP236"/>
      <c r="AMQ236"/>
      <c r="AMR236"/>
      <c r="AMS236"/>
      <c r="AMT236"/>
      <c r="AMU236"/>
      <c r="AMV236"/>
      <c r="AMW236"/>
      <c r="AMX236"/>
      <c r="AMY236"/>
      <c r="AMZ236"/>
      <c r="ANA236"/>
      <c r="ANB236"/>
      <c r="ANC236"/>
      <c r="AND236"/>
      <c r="ANE236"/>
      <c r="ANF236"/>
      <c r="ANG236"/>
      <c r="ANH236"/>
      <c r="ANI236"/>
      <c r="ANJ236"/>
      <c r="ANK236"/>
      <c r="ANL236"/>
      <c r="ANM236"/>
      <c r="ANN236"/>
      <c r="ANO236"/>
      <c r="ANP236"/>
      <c r="ANQ236"/>
      <c r="ANR236"/>
      <c r="ANS236"/>
      <c r="ANT236"/>
      <c r="ANU236"/>
      <c r="ANV236"/>
      <c r="ANW236"/>
      <c r="ANX236"/>
      <c r="ANY236"/>
      <c r="ANZ236"/>
      <c r="AOA236"/>
      <c r="AOB236"/>
      <c r="AOC236"/>
      <c r="AOD236"/>
      <c r="AOE236"/>
      <c r="AOF236"/>
      <c r="AOG236"/>
      <c r="AOH236"/>
      <c r="AOI236"/>
      <c r="AOJ236"/>
      <c r="AOK236"/>
      <c r="AOL236"/>
      <c r="AOM236"/>
      <c r="AON236"/>
      <c r="AOO236"/>
      <c r="AOP236"/>
      <c r="AOQ236"/>
      <c r="AOR236"/>
      <c r="AOS236"/>
      <c r="AOT236"/>
      <c r="AOU236"/>
      <c r="AOV236"/>
      <c r="AOW236"/>
      <c r="AOX236"/>
      <c r="AOY236"/>
      <c r="AOZ236"/>
      <c r="APA236"/>
      <c r="APB236"/>
      <c r="APC236"/>
      <c r="APD236"/>
      <c r="APE236"/>
      <c r="APF236"/>
      <c r="APG236"/>
      <c r="APH236"/>
      <c r="API236"/>
      <c r="APJ236"/>
      <c r="APK236"/>
      <c r="APL236"/>
      <c r="APM236"/>
      <c r="APN236"/>
      <c r="APO236"/>
      <c r="APP236"/>
      <c r="APQ236"/>
      <c r="APR236"/>
      <c r="APS236"/>
      <c r="APT236"/>
      <c r="APU236"/>
      <c r="APV236"/>
      <c r="APW236"/>
      <c r="APX236"/>
      <c r="APY236"/>
      <c r="APZ236"/>
      <c r="AQA236"/>
      <c r="AQB236"/>
      <c r="AQC236"/>
      <c r="AQD236"/>
      <c r="AQE236"/>
      <c r="AQF236"/>
      <c r="AQG236"/>
      <c r="AQH236"/>
      <c r="AQI236"/>
      <c r="AQJ236"/>
      <c r="AQK236"/>
      <c r="AQL236"/>
      <c r="AQM236"/>
      <c r="AQN236"/>
      <c r="AQO236"/>
      <c r="AQP236"/>
      <c r="AQQ236"/>
      <c r="AQR236"/>
      <c r="AQS236"/>
      <c r="AQT236"/>
      <c r="AQU236"/>
      <c r="AQV236"/>
      <c r="AQW236"/>
      <c r="AQX236"/>
      <c r="AQY236"/>
      <c r="AQZ236"/>
      <c r="ARA236"/>
      <c r="ARB236"/>
      <c r="ARC236"/>
      <c r="ARD236"/>
      <c r="ARE236"/>
      <c r="ARF236"/>
      <c r="ARG236"/>
      <c r="ARH236"/>
      <c r="ARI236"/>
      <c r="ARJ236"/>
      <c r="ARK236"/>
      <c r="ARL236"/>
      <c r="ARM236"/>
      <c r="ARN236"/>
      <c r="ARO236"/>
      <c r="ARP236"/>
      <c r="ARQ236"/>
      <c r="ARR236"/>
      <c r="ARS236"/>
      <c r="ART236"/>
      <c r="ARU236"/>
      <c r="ARV236"/>
      <c r="ARW236"/>
      <c r="ARX236"/>
      <c r="ARY236"/>
      <c r="ARZ236"/>
      <c r="ASA236"/>
      <c r="ASB236"/>
      <c r="ASC236"/>
      <c r="ASD236"/>
      <c r="ASE236"/>
      <c r="ASF236"/>
      <c r="ASG236"/>
      <c r="ASH236"/>
      <c r="ASI236"/>
      <c r="ASJ236"/>
      <c r="ASK236"/>
      <c r="ASL236"/>
      <c r="ASM236"/>
      <c r="ASN236"/>
      <c r="ASO236"/>
      <c r="ASP236"/>
      <c r="ASQ236"/>
      <c r="ASR236"/>
      <c r="ASS236"/>
      <c r="AST236"/>
      <c r="ASU236"/>
      <c r="ASV236"/>
      <c r="ASW236"/>
      <c r="ASX236"/>
      <c r="ASY236"/>
      <c r="ASZ236"/>
      <c r="ATA236"/>
      <c r="ATB236"/>
      <c r="ATC236"/>
      <c r="ATD236"/>
      <c r="ATE236"/>
      <c r="ATF236"/>
      <c r="ATG236"/>
      <c r="ATH236"/>
      <c r="ATI236"/>
      <c r="ATJ236"/>
      <c r="ATK236"/>
      <c r="ATL236"/>
      <c r="ATM236"/>
      <c r="ATN236"/>
      <c r="ATO236"/>
      <c r="ATP236"/>
      <c r="ATQ236"/>
      <c r="ATR236"/>
      <c r="ATS236"/>
      <c r="ATT236"/>
      <c r="ATU236"/>
      <c r="ATV236"/>
      <c r="ATW236"/>
      <c r="ATX236"/>
      <c r="ATY236"/>
      <c r="ATZ236"/>
      <c r="AUA236"/>
      <c r="AUB236"/>
      <c r="AUC236"/>
      <c r="AUD236"/>
      <c r="AUE236"/>
      <c r="AUF236"/>
      <c r="AUG236"/>
      <c r="AUH236"/>
      <c r="AUI236"/>
      <c r="AUJ236"/>
      <c r="AUK236"/>
      <c r="AUL236"/>
      <c r="AUM236"/>
      <c r="AUN236"/>
      <c r="AUO236"/>
      <c r="AUP236"/>
      <c r="AUQ236"/>
      <c r="AUR236"/>
      <c r="AUS236"/>
      <c r="AUT236"/>
      <c r="AUU236"/>
      <c r="AUV236"/>
      <c r="AUW236"/>
      <c r="AUX236"/>
      <c r="AUY236"/>
      <c r="AUZ236"/>
      <c r="AVA236"/>
      <c r="AVB236"/>
      <c r="AVC236"/>
      <c r="AVD236"/>
      <c r="AVE236"/>
      <c r="AVF236"/>
      <c r="AVG236"/>
      <c r="AVH236"/>
      <c r="AVI236"/>
      <c r="AVJ236"/>
      <c r="AVK236"/>
      <c r="AVL236"/>
      <c r="AVM236"/>
      <c r="AVN236"/>
      <c r="AVO236"/>
      <c r="AVP236"/>
      <c r="AVQ236"/>
      <c r="AVR236"/>
      <c r="AVS236"/>
      <c r="AVT236"/>
      <c r="AVU236"/>
      <c r="AVV236"/>
      <c r="AVW236"/>
      <c r="AVX236"/>
      <c r="AVY236"/>
      <c r="AVZ236"/>
      <c r="AWA236"/>
      <c r="AWB236"/>
      <c r="AWC236"/>
      <c r="AWD236"/>
      <c r="AWE236"/>
      <c r="AWF236"/>
      <c r="AWG236"/>
      <c r="AWH236"/>
      <c r="AWI236"/>
      <c r="AWJ236"/>
      <c r="AWK236"/>
      <c r="AWL236"/>
      <c r="AWM236"/>
      <c r="AWN236"/>
      <c r="AWO236"/>
      <c r="AWP236"/>
      <c r="AWQ236"/>
      <c r="AWR236"/>
      <c r="AWS236"/>
    </row>
    <row r="237" spans="1:1293" s="63" customFormat="1" x14ac:dyDescent="0.2">
      <c r="A237" s="357"/>
      <c r="B237" s="206" t="s">
        <v>238</v>
      </c>
      <c r="C237" s="207"/>
      <c r="D237" s="207" t="s">
        <v>266</v>
      </c>
      <c r="E237" s="272">
        <f>E238</f>
        <v>29833.43</v>
      </c>
      <c r="F237" s="272">
        <v>0</v>
      </c>
      <c r="G237" s="272">
        <v>0</v>
      </c>
      <c r="H237" s="189">
        <f t="shared" si="46"/>
        <v>0</v>
      </c>
      <c r="I237" s="320">
        <v>0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  <c r="AMK237"/>
      <c r="AML237"/>
      <c r="AMM237"/>
      <c r="AMN237"/>
      <c r="AMO237"/>
      <c r="AMP237"/>
      <c r="AMQ237"/>
      <c r="AMR237"/>
      <c r="AMS237"/>
      <c r="AMT237"/>
      <c r="AMU237"/>
      <c r="AMV237"/>
      <c r="AMW237"/>
      <c r="AMX237"/>
      <c r="AMY237"/>
      <c r="AMZ237"/>
      <c r="ANA237"/>
      <c r="ANB237"/>
      <c r="ANC237"/>
      <c r="AND237"/>
      <c r="ANE237"/>
      <c r="ANF237"/>
      <c r="ANG237"/>
      <c r="ANH237"/>
      <c r="ANI237"/>
      <c r="ANJ237"/>
      <c r="ANK237"/>
      <c r="ANL237"/>
      <c r="ANM237"/>
      <c r="ANN237"/>
      <c r="ANO237"/>
      <c r="ANP237"/>
      <c r="ANQ237"/>
      <c r="ANR237"/>
      <c r="ANS237"/>
      <c r="ANT237"/>
      <c r="ANU237"/>
      <c r="ANV237"/>
      <c r="ANW237"/>
      <c r="ANX237"/>
      <c r="ANY237"/>
      <c r="ANZ237"/>
      <c r="AOA237"/>
      <c r="AOB237"/>
      <c r="AOC237"/>
      <c r="AOD237"/>
      <c r="AOE237"/>
      <c r="AOF237"/>
      <c r="AOG237"/>
      <c r="AOH237"/>
      <c r="AOI237"/>
      <c r="AOJ237"/>
      <c r="AOK237"/>
      <c r="AOL237"/>
      <c r="AOM237"/>
      <c r="AON237"/>
      <c r="AOO237"/>
      <c r="AOP237"/>
      <c r="AOQ237"/>
      <c r="AOR237"/>
      <c r="AOS237"/>
      <c r="AOT237"/>
      <c r="AOU237"/>
      <c r="AOV237"/>
      <c r="AOW237"/>
      <c r="AOX237"/>
      <c r="AOY237"/>
      <c r="AOZ237"/>
      <c r="APA237"/>
      <c r="APB237"/>
      <c r="APC237"/>
      <c r="APD237"/>
      <c r="APE237"/>
      <c r="APF237"/>
      <c r="APG237"/>
      <c r="APH237"/>
      <c r="API237"/>
      <c r="APJ237"/>
      <c r="APK237"/>
      <c r="APL237"/>
      <c r="APM237"/>
      <c r="APN237"/>
      <c r="APO237"/>
      <c r="APP237"/>
      <c r="APQ237"/>
      <c r="APR237"/>
      <c r="APS237"/>
      <c r="APT237"/>
      <c r="APU237"/>
      <c r="APV237"/>
      <c r="APW237"/>
      <c r="APX237"/>
      <c r="APY237"/>
      <c r="APZ237"/>
      <c r="AQA237"/>
      <c r="AQB237"/>
      <c r="AQC237"/>
      <c r="AQD237"/>
      <c r="AQE237"/>
      <c r="AQF237"/>
      <c r="AQG237"/>
      <c r="AQH237"/>
      <c r="AQI237"/>
      <c r="AQJ237"/>
      <c r="AQK237"/>
      <c r="AQL237"/>
      <c r="AQM237"/>
      <c r="AQN237"/>
      <c r="AQO237"/>
      <c r="AQP237"/>
      <c r="AQQ237"/>
      <c r="AQR237"/>
      <c r="AQS237"/>
      <c r="AQT237"/>
      <c r="AQU237"/>
      <c r="AQV237"/>
      <c r="AQW237"/>
      <c r="AQX237"/>
      <c r="AQY237"/>
      <c r="AQZ237"/>
      <c r="ARA237"/>
      <c r="ARB237"/>
      <c r="ARC237"/>
      <c r="ARD237"/>
      <c r="ARE237"/>
      <c r="ARF237"/>
      <c r="ARG237"/>
      <c r="ARH237"/>
      <c r="ARI237"/>
      <c r="ARJ237"/>
      <c r="ARK237"/>
      <c r="ARL237"/>
      <c r="ARM237"/>
      <c r="ARN237"/>
      <c r="ARO237"/>
      <c r="ARP237"/>
      <c r="ARQ237"/>
      <c r="ARR237"/>
      <c r="ARS237"/>
      <c r="ART237"/>
      <c r="ARU237"/>
      <c r="ARV237"/>
      <c r="ARW237"/>
      <c r="ARX237"/>
      <c r="ARY237"/>
      <c r="ARZ237"/>
      <c r="ASA237"/>
      <c r="ASB237"/>
      <c r="ASC237"/>
      <c r="ASD237"/>
      <c r="ASE237"/>
      <c r="ASF237"/>
      <c r="ASG237"/>
      <c r="ASH237"/>
      <c r="ASI237"/>
      <c r="ASJ237"/>
      <c r="ASK237"/>
      <c r="ASL237"/>
      <c r="ASM237"/>
      <c r="ASN237"/>
      <c r="ASO237"/>
      <c r="ASP237"/>
      <c r="ASQ237"/>
      <c r="ASR237"/>
      <c r="ASS237"/>
      <c r="AST237"/>
      <c r="ASU237"/>
      <c r="ASV237"/>
      <c r="ASW237"/>
      <c r="ASX237"/>
      <c r="ASY237"/>
      <c r="ASZ237"/>
      <c r="ATA237"/>
      <c r="ATB237"/>
      <c r="ATC237"/>
      <c r="ATD237"/>
      <c r="ATE237"/>
      <c r="ATF237"/>
      <c r="ATG237"/>
      <c r="ATH237"/>
      <c r="ATI237"/>
      <c r="ATJ237"/>
      <c r="ATK237"/>
      <c r="ATL237"/>
      <c r="ATM237"/>
      <c r="ATN237"/>
      <c r="ATO237"/>
      <c r="ATP237"/>
      <c r="ATQ237"/>
      <c r="ATR237"/>
      <c r="ATS237"/>
      <c r="ATT237"/>
      <c r="ATU237"/>
      <c r="ATV237"/>
      <c r="ATW237"/>
      <c r="ATX237"/>
      <c r="ATY237"/>
      <c r="ATZ237"/>
      <c r="AUA237"/>
      <c r="AUB237"/>
      <c r="AUC237"/>
      <c r="AUD237"/>
      <c r="AUE237"/>
      <c r="AUF237"/>
      <c r="AUG237"/>
      <c r="AUH237"/>
      <c r="AUI237"/>
      <c r="AUJ237"/>
      <c r="AUK237"/>
      <c r="AUL237"/>
      <c r="AUM237"/>
      <c r="AUN237"/>
      <c r="AUO237"/>
      <c r="AUP237"/>
      <c r="AUQ237"/>
      <c r="AUR237"/>
      <c r="AUS237"/>
      <c r="AUT237"/>
      <c r="AUU237"/>
      <c r="AUV237"/>
      <c r="AUW237"/>
      <c r="AUX237"/>
      <c r="AUY237"/>
      <c r="AUZ237"/>
      <c r="AVA237"/>
      <c r="AVB237"/>
      <c r="AVC237"/>
      <c r="AVD237"/>
      <c r="AVE237"/>
      <c r="AVF237"/>
      <c r="AVG237"/>
      <c r="AVH237"/>
      <c r="AVI237"/>
      <c r="AVJ237"/>
      <c r="AVK237"/>
      <c r="AVL237"/>
      <c r="AVM237"/>
      <c r="AVN237"/>
      <c r="AVO237"/>
      <c r="AVP237"/>
      <c r="AVQ237"/>
      <c r="AVR237"/>
      <c r="AVS237"/>
      <c r="AVT237"/>
      <c r="AVU237"/>
      <c r="AVV237"/>
      <c r="AVW237"/>
      <c r="AVX237"/>
      <c r="AVY237"/>
      <c r="AVZ237"/>
      <c r="AWA237"/>
      <c r="AWB237"/>
      <c r="AWC237"/>
      <c r="AWD237"/>
      <c r="AWE237"/>
      <c r="AWF237"/>
      <c r="AWG237"/>
      <c r="AWH237"/>
      <c r="AWI237"/>
      <c r="AWJ237"/>
      <c r="AWK237"/>
      <c r="AWL237"/>
      <c r="AWM237"/>
      <c r="AWN237"/>
      <c r="AWO237"/>
      <c r="AWP237"/>
      <c r="AWQ237"/>
      <c r="AWR237"/>
      <c r="AWS237"/>
    </row>
    <row r="238" spans="1:1293" s="63" customFormat="1" ht="30" customHeight="1" x14ac:dyDescent="0.2">
      <c r="A238" s="363"/>
      <c r="B238" s="303" t="s">
        <v>264</v>
      </c>
      <c r="C238" s="364"/>
      <c r="D238" s="304" t="s">
        <v>265</v>
      </c>
      <c r="E238" s="365">
        <v>29833.43</v>
      </c>
      <c r="F238" s="365">
        <v>0</v>
      </c>
      <c r="G238" s="365">
        <v>0</v>
      </c>
      <c r="H238" s="189">
        <f t="shared" si="46"/>
        <v>0</v>
      </c>
      <c r="I238" s="320">
        <v>0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  <c r="AMK238"/>
      <c r="AML238"/>
      <c r="AMM238"/>
      <c r="AMN238"/>
      <c r="AMO238"/>
      <c r="AMP238"/>
      <c r="AMQ238"/>
      <c r="AMR238"/>
      <c r="AMS238"/>
      <c r="AMT238"/>
      <c r="AMU238"/>
      <c r="AMV238"/>
      <c r="AMW238"/>
      <c r="AMX238"/>
      <c r="AMY238"/>
      <c r="AMZ238"/>
      <c r="ANA238"/>
      <c r="ANB238"/>
      <c r="ANC238"/>
      <c r="AND238"/>
      <c r="ANE238"/>
      <c r="ANF238"/>
      <c r="ANG238"/>
      <c r="ANH238"/>
      <c r="ANI238"/>
      <c r="ANJ238"/>
      <c r="ANK238"/>
      <c r="ANL238"/>
      <c r="ANM238"/>
      <c r="ANN238"/>
      <c r="ANO238"/>
      <c r="ANP238"/>
      <c r="ANQ238"/>
      <c r="ANR238"/>
      <c r="ANS238"/>
      <c r="ANT238"/>
      <c r="ANU238"/>
      <c r="ANV238"/>
      <c r="ANW238"/>
      <c r="ANX238"/>
      <c r="ANY238"/>
      <c r="ANZ238"/>
      <c r="AOA238"/>
      <c r="AOB238"/>
      <c r="AOC238"/>
      <c r="AOD238"/>
      <c r="AOE238"/>
      <c r="AOF238"/>
      <c r="AOG238"/>
      <c r="AOH238"/>
      <c r="AOI238"/>
      <c r="AOJ238"/>
      <c r="AOK238"/>
      <c r="AOL238"/>
      <c r="AOM238"/>
      <c r="AON238"/>
      <c r="AOO238"/>
      <c r="AOP238"/>
      <c r="AOQ238"/>
      <c r="AOR238"/>
      <c r="AOS238"/>
      <c r="AOT238"/>
      <c r="AOU238"/>
      <c r="AOV238"/>
      <c r="AOW238"/>
      <c r="AOX238"/>
      <c r="AOY238"/>
      <c r="AOZ238"/>
      <c r="APA238"/>
      <c r="APB238"/>
      <c r="APC238"/>
      <c r="APD238"/>
      <c r="APE238"/>
      <c r="APF238"/>
      <c r="APG238"/>
      <c r="APH238"/>
      <c r="API238"/>
      <c r="APJ238"/>
      <c r="APK238"/>
      <c r="APL238"/>
      <c r="APM238"/>
      <c r="APN238"/>
      <c r="APO238"/>
      <c r="APP238"/>
      <c r="APQ238"/>
      <c r="APR238"/>
      <c r="APS238"/>
      <c r="APT238"/>
      <c r="APU238"/>
      <c r="APV238"/>
      <c r="APW238"/>
      <c r="APX238"/>
      <c r="APY238"/>
      <c r="APZ238"/>
      <c r="AQA238"/>
      <c r="AQB238"/>
      <c r="AQC238"/>
      <c r="AQD238"/>
      <c r="AQE238"/>
      <c r="AQF238"/>
      <c r="AQG238"/>
      <c r="AQH238"/>
      <c r="AQI238"/>
      <c r="AQJ238"/>
      <c r="AQK238"/>
      <c r="AQL238"/>
      <c r="AQM238"/>
      <c r="AQN238"/>
      <c r="AQO238"/>
      <c r="AQP238"/>
      <c r="AQQ238"/>
      <c r="AQR238"/>
      <c r="AQS238"/>
      <c r="AQT238"/>
      <c r="AQU238"/>
      <c r="AQV238"/>
      <c r="AQW238"/>
      <c r="AQX238"/>
      <c r="AQY238"/>
      <c r="AQZ238"/>
      <c r="ARA238"/>
      <c r="ARB238"/>
      <c r="ARC238"/>
      <c r="ARD238"/>
      <c r="ARE238"/>
      <c r="ARF238"/>
      <c r="ARG238"/>
      <c r="ARH238"/>
      <c r="ARI238"/>
      <c r="ARJ238"/>
      <c r="ARK238"/>
      <c r="ARL238"/>
      <c r="ARM238"/>
      <c r="ARN238"/>
      <c r="ARO238"/>
      <c r="ARP238"/>
      <c r="ARQ238"/>
      <c r="ARR238"/>
      <c r="ARS238"/>
      <c r="ART238"/>
      <c r="ARU238"/>
      <c r="ARV238"/>
      <c r="ARW238"/>
      <c r="ARX238"/>
      <c r="ARY238"/>
      <c r="ARZ238"/>
      <c r="ASA238"/>
      <c r="ASB238"/>
      <c r="ASC238"/>
      <c r="ASD238"/>
      <c r="ASE238"/>
      <c r="ASF238"/>
      <c r="ASG238"/>
      <c r="ASH238"/>
      <c r="ASI238"/>
      <c r="ASJ238"/>
      <c r="ASK238"/>
      <c r="ASL238"/>
      <c r="ASM238"/>
      <c r="ASN238"/>
      <c r="ASO238"/>
      <c r="ASP238"/>
      <c r="ASQ238"/>
      <c r="ASR238"/>
      <c r="ASS238"/>
      <c r="AST238"/>
      <c r="ASU238"/>
      <c r="ASV238"/>
      <c r="ASW238"/>
      <c r="ASX238"/>
      <c r="ASY238"/>
      <c r="ASZ238"/>
      <c r="ATA238"/>
      <c r="ATB238"/>
      <c r="ATC238"/>
      <c r="ATD238"/>
      <c r="ATE238"/>
      <c r="ATF238"/>
      <c r="ATG238"/>
      <c r="ATH238"/>
      <c r="ATI238"/>
      <c r="ATJ238"/>
      <c r="ATK238"/>
      <c r="ATL238"/>
      <c r="ATM238"/>
      <c r="ATN238"/>
      <c r="ATO238"/>
      <c r="ATP238"/>
      <c r="ATQ238"/>
      <c r="ATR238"/>
      <c r="ATS238"/>
      <c r="ATT238"/>
      <c r="ATU238"/>
      <c r="ATV238"/>
      <c r="ATW238"/>
      <c r="ATX238"/>
      <c r="ATY238"/>
      <c r="ATZ238"/>
      <c r="AUA238"/>
      <c r="AUB238"/>
      <c r="AUC238"/>
      <c r="AUD238"/>
      <c r="AUE238"/>
      <c r="AUF238"/>
      <c r="AUG238"/>
      <c r="AUH238"/>
      <c r="AUI238"/>
      <c r="AUJ238"/>
      <c r="AUK238"/>
      <c r="AUL238"/>
      <c r="AUM238"/>
      <c r="AUN238"/>
      <c r="AUO238"/>
      <c r="AUP238"/>
      <c r="AUQ238"/>
      <c r="AUR238"/>
      <c r="AUS238"/>
      <c r="AUT238"/>
      <c r="AUU238"/>
      <c r="AUV238"/>
      <c r="AUW238"/>
      <c r="AUX238"/>
      <c r="AUY238"/>
      <c r="AUZ238"/>
      <c r="AVA238"/>
      <c r="AVB238"/>
      <c r="AVC238"/>
      <c r="AVD238"/>
      <c r="AVE238"/>
      <c r="AVF238"/>
      <c r="AVG238"/>
      <c r="AVH238"/>
      <c r="AVI238"/>
      <c r="AVJ238"/>
      <c r="AVK238"/>
      <c r="AVL238"/>
      <c r="AVM238"/>
      <c r="AVN238"/>
      <c r="AVO238"/>
      <c r="AVP238"/>
      <c r="AVQ238"/>
      <c r="AVR238"/>
      <c r="AVS238"/>
      <c r="AVT238"/>
      <c r="AVU238"/>
      <c r="AVV238"/>
      <c r="AVW238"/>
      <c r="AVX238"/>
      <c r="AVY238"/>
      <c r="AVZ238"/>
      <c r="AWA238"/>
      <c r="AWB238"/>
      <c r="AWC238"/>
      <c r="AWD238"/>
      <c r="AWE238"/>
      <c r="AWF238"/>
      <c r="AWG238"/>
      <c r="AWH238"/>
      <c r="AWI238"/>
      <c r="AWJ238"/>
      <c r="AWK238"/>
      <c r="AWL238"/>
      <c r="AWM238"/>
      <c r="AWN238"/>
      <c r="AWO238"/>
      <c r="AWP238"/>
      <c r="AWQ238"/>
      <c r="AWR238"/>
      <c r="AWS238"/>
    </row>
    <row r="239" spans="1:1293" s="63" customFormat="1" x14ac:dyDescent="0.2">
      <c r="A239" s="469">
        <v>52</v>
      </c>
      <c r="B239" s="470"/>
      <c r="C239" s="471"/>
      <c r="D239" s="325" t="s">
        <v>28</v>
      </c>
      <c r="E239" s="326">
        <f>E235+E237</f>
        <v>45985.279999999999</v>
      </c>
      <c r="F239" s="326">
        <f>F234</f>
        <v>3972</v>
      </c>
      <c r="G239" s="326">
        <f>SUM(G217)</f>
        <v>0</v>
      </c>
      <c r="H239" s="327">
        <f t="shared" ref="H239" si="49">SUM(G239/E239*100)</f>
        <v>0</v>
      </c>
      <c r="I239" s="327">
        <f t="shared" ref="I239" si="50">SUM(G239/F239*100)</f>
        <v>0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  <c r="AMK239"/>
      <c r="AML239"/>
      <c r="AMM239"/>
      <c r="AMN239"/>
      <c r="AMO239"/>
      <c r="AMP239"/>
      <c r="AMQ239"/>
      <c r="AMR239"/>
      <c r="AMS239"/>
      <c r="AMT239"/>
      <c r="AMU239"/>
      <c r="AMV239"/>
      <c r="AMW239"/>
      <c r="AMX239"/>
      <c r="AMY239"/>
      <c r="AMZ239"/>
      <c r="ANA239"/>
      <c r="ANB239"/>
      <c r="ANC239"/>
      <c r="AND239"/>
      <c r="ANE239"/>
      <c r="ANF239"/>
      <c r="ANG239"/>
      <c r="ANH239"/>
      <c r="ANI239"/>
      <c r="ANJ239"/>
      <c r="ANK239"/>
      <c r="ANL239"/>
      <c r="ANM239"/>
      <c r="ANN239"/>
      <c r="ANO239"/>
      <c r="ANP239"/>
      <c r="ANQ239"/>
      <c r="ANR239"/>
      <c r="ANS239"/>
      <c r="ANT239"/>
      <c r="ANU239"/>
      <c r="ANV239"/>
      <c r="ANW239"/>
      <c r="ANX239"/>
      <c r="ANY239"/>
      <c r="ANZ239"/>
      <c r="AOA239"/>
      <c r="AOB239"/>
      <c r="AOC239"/>
      <c r="AOD239"/>
      <c r="AOE239"/>
      <c r="AOF239"/>
      <c r="AOG239"/>
      <c r="AOH239"/>
      <c r="AOI239"/>
      <c r="AOJ239"/>
      <c r="AOK239"/>
      <c r="AOL239"/>
      <c r="AOM239"/>
      <c r="AON239"/>
      <c r="AOO239"/>
      <c r="AOP239"/>
      <c r="AOQ239"/>
      <c r="AOR239"/>
      <c r="AOS239"/>
      <c r="AOT239"/>
      <c r="AOU239"/>
      <c r="AOV239"/>
      <c r="AOW239"/>
      <c r="AOX239"/>
      <c r="AOY239"/>
      <c r="AOZ239"/>
      <c r="APA239"/>
      <c r="APB239"/>
      <c r="APC239"/>
      <c r="APD239"/>
      <c r="APE239"/>
      <c r="APF239"/>
      <c r="APG239"/>
      <c r="APH239"/>
      <c r="API239"/>
      <c r="APJ239"/>
      <c r="APK239"/>
      <c r="APL239"/>
      <c r="APM239"/>
      <c r="APN239"/>
      <c r="APO239"/>
      <c r="APP239"/>
      <c r="APQ239"/>
      <c r="APR239"/>
      <c r="APS239"/>
      <c r="APT239"/>
      <c r="APU239"/>
      <c r="APV239"/>
      <c r="APW239"/>
      <c r="APX239"/>
      <c r="APY239"/>
      <c r="APZ239"/>
      <c r="AQA239"/>
      <c r="AQB239"/>
      <c r="AQC239"/>
      <c r="AQD239"/>
      <c r="AQE239"/>
      <c r="AQF239"/>
      <c r="AQG239"/>
      <c r="AQH239"/>
      <c r="AQI239"/>
      <c r="AQJ239"/>
      <c r="AQK239"/>
      <c r="AQL239"/>
      <c r="AQM239"/>
      <c r="AQN239"/>
      <c r="AQO239"/>
      <c r="AQP239"/>
      <c r="AQQ239"/>
      <c r="AQR239"/>
      <c r="AQS239"/>
      <c r="AQT239"/>
      <c r="AQU239"/>
      <c r="AQV239"/>
      <c r="AQW239"/>
      <c r="AQX239"/>
      <c r="AQY239"/>
      <c r="AQZ239"/>
      <c r="ARA239"/>
      <c r="ARB239"/>
      <c r="ARC239"/>
      <c r="ARD239"/>
      <c r="ARE239"/>
      <c r="ARF239"/>
      <c r="ARG239"/>
      <c r="ARH239"/>
      <c r="ARI239"/>
      <c r="ARJ239"/>
      <c r="ARK239"/>
      <c r="ARL239"/>
      <c r="ARM239"/>
      <c r="ARN239"/>
      <c r="ARO239"/>
      <c r="ARP239"/>
      <c r="ARQ239"/>
      <c r="ARR239"/>
      <c r="ARS239"/>
      <c r="ART239"/>
      <c r="ARU239"/>
      <c r="ARV239"/>
      <c r="ARW239"/>
      <c r="ARX239"/>
      <c r="ARY239"/>
      <c r="ARZ239"/>
      <c r="ASA239"/>
      <c r="ASB239"/>
      <c r="ASC239"/>
      <c r="ASD239"/>
      <c r="ASE239"/>
      <c r="ASF239"/>
      <c r="ASG239"/>
      <c r="ASH239"/>
      <c r="ASI239"/>
      <c r="ASJ239"/>
      <c r="ASK239"/>
      <c r="ASL239"/>
      <c r="ASM239"/>
      <c r="ASN239"/>
      <c r="ASO239"/>
      <c r="ASP239"/>
      <c r="ASQ239"/>
      <c r="ASR239"/>
      <c r="ASS239"/>
      <c r="AST239"/>
      <c r="ASU239"/>
      <c r="ASV239"/>
      <c r="ASW239"/>
      <c r="ASX239"/>
      <c r="ASY239"/>
      <c r="ASZ239"/>
      <c r="ATA239"/>
      <c r="ATB239"/>
      <c r="ATC239"/>
      <c r="ATD239"/>
      <c r="ATE239"/>
      <c r="ATF239"/>
      <c r="ATG239"/>
      <c r="ATH239"/>
      <c r="ATI239"/>
      <c r="ATJ239"/>
      <c r="ATK239"/>
      <c r="ATL239"/>
      <c r="ATM239"/>
      <c r="ATN239"/>
      <c r="ATO239"/>
      <c r="ATP239"/>
      <c r="ATQ239"/>
      <c r="ATR239"/>
      <c r="ATS239"/>
      <c r="ATT239"/>
      <c r="ATU239"/>
      <c r="ATV239"/>
      <c r="ATW239"/>
      <c r="ATX239"/>
      <c r="ATY239"/>
      <c r="ATZ239"/>
      <c r="AUA239"/>
      <c r="AUB239"/>
      <c r="AUC239"/>
      <c r="AUD239"/>
      <c r="AUE239"/>
      <c r="AUF239"/>
      <c r="AUG239"/>
      <c r="AUH239"/>
      <c r="AUI239"/>
      <c r="AUJ239"/>
      <c r="AUK239"/>
      <c r="AUL239"/>
      <c r="AUM239"/>
      <c r="AUN239"/>
      <c r="AUO239"/>
      <c r="AUP239"/>
      <c r="AUQ239"/>
      <c r="AUR239"/>
      <c r="AUS239"/>
      <c r="AUT239"/>
      <c r="AUU239"/>
      <c r="AUV239"/>
      <c r="AUW239"/>
      <c r="AUX239"/>
      <c r="AUY239"/>
      <c r="AUZ239"/>
      <c r="AVA239"/>
      <c r="AVB239"/>
      <c r="AVC239"/>
      <c r="AVD239"/>
      <c r="AVE239"/>
      <c r="AVF239"/>
      <c r="AVG239"/>
      <c r="AVH239"/>
      <c r="AVI239"/>
      <c r="AVJ239"/>
      <c r="AVK239"/>
      <c r="AVL239"/>
      <c r="AVM239"/>
      <c r="AVN239"/>
      <c r="AVO239"/>
      <c r="AVP239"/>
      <c r="AVQ239"/>
      <c r="AVR239"/>
      <c r="AVS239"/>
      <c r="AVT239"/>
      <c r="AVU239"/>
      <c r="AVV239"/>
      <c r="AVW239"/>
      <c r="AVX239"/>
      <c r="AVY239"/>
      <c r="AVZ239"/>
      <c r="AWA239"/>
      <c r="AWB239"/>
      <c r="AWC239"/>
      <c r="AWD239"/>
      <c r="AWE239"/>
      <c r="AWF239"/>
      <c r="AWG239"/>
      <c r="AWH239"/>
      <c r="AWI239"/>
      <c r="AWJ239"/>
      <c r="AWK239"/>
      <c r="AWL239"/>
      <c r="AWM239"/>
      <c r="AWN239"/>
      <c r="AWO239"/>
      <c r="AWP239"/>
      <c r="AWQ239"/>
      <c r="AWR239"/>
      <c r="AWS239"/>
    </row>
    <row r="240" spans="1:1293" s="66" customFormat="1" x14ac:dyDescent="0.2">
      <c r="A240" s="312"/>
      <c r="B240" s="313">
        <v>42</v>
      </c>
      <c r="C240" s="314"/>
      <c r="D240" s="211" t="s">
        <v>16</v>
      </c>
      <c r="E240" s="201">
        <f>SUM(E241)</f>
        <v>0</v>
      </c>
      <c r="F240" s="201">
        <v>2654</v>
      </c>
      <c r="G240" s="201">
        <f>SUM(G241)</f>
        <v>0</v>
      </c>
      <c r="H240" s="315">
        <v>0</v>
      </c>
      <c r="I240" s="316">
        <f t="shared" si="39"/>
        <v>0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  <c r="AMK240"/>
      <c r="AML240"/>
      <c r="AMM240"/>
      <c r="AMN240"/>
      <c r="AMO240"/>
      <c r="AMP240"/>
      <c r="AMQ240"/>
      <c r="AMR240"/>
      <c r="AMS240"/>
      <c r="AMT240"/>
      <c r="AMU240"/>
      <c r="AMV240"/>
      <c r="AMW240"/>
      <c r="AMX240"/>
      <c r="AMY240"/>
      <c r="AMZ240"/>
      <c r="ANA240"/>
      <c r="ANB240"/>
      <c r="ANC240"/>
      <c r="AND240"/>
      <c r="ANE240"/>
      <c r="ANF240"/>
      <c r="ANG240"/>
      <c r="ANH240"/>
      <c r="ANI240"/>
      <c r="ANJ240"/>
      <c r="ANK240"/>
      <c r="ANL240"/>
      <c r="ANM240"/>
      <c r="ANN240"/>
      <c r="ANO240"/>
      <c r="ANP240"/>
      <c r="ANQ240"/>
      <c r="ANR240"/>
      <c r="ANS240"/>
      <c r="ANT240"/>
      <c r="ANU240"/>
      <c r="ANV240"/>
      <c r="ANW240"/>
      <c r="ANX240"/>
      <c r="ANY240"/>
      <c r="ANZ240"/>
      <c r="AOA240"/>
      <c r="AOB240"/>
      <c r="AOC240"/>
      <c r="AOD240"/>
      <c r="AOE240"/>
      <c r="AOF240"/>
      <c r="AOG240"/>
      <c r="AOH240"/>
      <c r="AOI240"/>
      <c r="AOJ240"/>
      <c r="AOK240"/>
      <c r="AOL240"/>
      <c r="AOM240"/>
      <c r="AON240"/>
      <c r="AOO240"/>
      <c r="AOP240"/>
      <c r="AOQ240"/>
      <c r="AOR240"/>
      <c r="AOS240"/>
      <c r="AOT240"/>
      <c r="AOU240"/>
      <c r="AOV240"/>
      <c r="AOW240"/>
      <c r="AOX240"/>
      <c r="AOY240"/>
      <c r="AOZ240"/>
      <c r="APA240"/>
      <c r="APB240"/>
      <c r="APC240"/>
      <c r="APD240"/>
      <c r="APE240"/>
      <c r="APF240"/>
      <c r="APG240"/>
      <c r="APH240"/>
      <c r="API240"/>
      <c r="APJ240"/>
      <c r="APK240"/>
      <c r="APL240"/>
      <c r="APM240"/>
      <c r="APN240"/>
      <c r="APO240"/>
      <c r="APP240"/>
      <c r="APQ240"/>
      <c r="APR240"/>
      <c r="APS240"/>
      <c r="APT240"/>
      <c r="APU240"/>
      <c r="APV240"/>
      <c r="APW240"/>
      <c r="APX240"/>
      <c r="APY240"/>
      <c r="APZ240"/>
      <c r="AQA240"/>
      <c r="AQB240"/>
      <c r="AQC240"/>
      <c r="AQD240"/>
      <c r="AQE240"/>
      <c r="AQF240"/>
      <c r="AQG240"/>
      <c r="AQH240"/>
      <c r="AQI240"/>
      <c r="AQJ240"/>
      <c r="AQK240"/>
      <c r="AQL240"/>
      <c r="AQM240"/>
      <c r="AQN240"/>
      <c r="AQO240"/>
      <c r="AQP240"/>
      <c r="AQQ240"/>
      <c r="AQR240"/>
      <c r="AQS240"/>
      <c r="AQT240"/>
      <c r="AQU240"/>
      <c r="AQV240"/>
      <c r="AQW240"/>
      <c r="AQX240"/>
      <c r="AQY240"/>
      <c r="AQZ240"/>
      <c r="ARA240"/>
      <c r="ARB240"/>
      <c r="ARC240"/>
      <c r="ARD240"/>
      <c r="ARE240"/>
      <c r="ARF240"/>
      <c r="ARG240"/>
      <c r="ARH240"/>
      <c r="ARI240"/>
      <c r="ARJ240"/>
      <c r="ARK240"/>
      <c r="ARL240"/>
      <c r="ARM240"/>
      <c r="ARN240"/>
      <c r="ARO240"/>
      <c r="ARP240"/>
      <c r="ARQ240"/>
      <c r="ARR240"/>
      <c r="ARS240"/>
      <c r="ART240"/>
      <c r="ARU240"/>
      <c r="ARV240"/>
      <c r="ARW240"/>
      <c r="ARX240"/>
      <c r="ARY240"/>
      <c r="ARZ240"/>
      <c r="ASA240"/>
      <c r="ASB240"/>
      <c r="ASC240"/>
      <c r="ASD240"/>
      <c r="ASE240"/>
      <c r="ASF240"/>
      <c r="ASG240"/>
      <c r="ASH240"/>
      <c r="ASI240"/>
      <c r="ASJ240"/>
      <c r="ASK240"/>
      <c r="ASL240"/>
      <c r="ASM240"/>
      <c r="ASN240"/>
      <c r="ASO240"/>
      <c r="ASP240"/>
      <c r="ASQ240"/>
      <c r="ASR240"/>
      <c r="ASS240"/>
      <c r="AST240"/>
      <c r="ASU240"/>
      <c r="ASV240"/>
      <c r="ASW240"/>
      <c r="ASX240"/>
      <c r="ASY240"/>
      <c r="ASZ240"/>
      <c r="ATA240"/>
      <c r="ATB240"/>
      <c r="ATC240"/>
      <c r="ATD240"/>
      <c r="ATE240"/>
      <c r="ATF240"/>
      <c r="ATG240"/>
      <c r="ATH240"/>
      <c r="ATI240"/>
      <c r="ATJ240"/>
      <c r="ATK240"/>
      <c r="ATL240"/>
      <c r="ATM240"/>
      <c r="ATN240"/>
      <c r="ATO240"/>
      <c r="ATP240"/>
      <c r="ATQ240"/>
      <c r="ATR240"/>
      <c r="ATS240"/>
      <c r="ATT240"/>
      <c r="ATU240"/>
      <c r="ATV240"/>
      <c r="ATW240"/>
      <c r="ATX240"/>
      <c r="ATY240"/>
      <c r="ATZ240"/>
      <c r="AUA240"/>
      <c r="AUB240"/>
      <c r="AUC240"/>
      <c r="AUD240"/>
      <c r="AUE240"/>
      <c r="AUF240"/>
      <c r="AUG240"/>
      <c r="AUH240"/>
      <c r="AUI240"/>
      <c r="AUJ240"/>
      <c r="AUK240"/>
      <c r="AUL240"/>
      <c r="AUM240"/>
      <c r="AUN240"/>
      <c r="AUO240"/>
      <c r="AUP240"/>
      <c r="AUQ240"/>
      <c r="AUR240"/>
      <c r="AUS240"/>
      <c r="AUT240"/>
      <c r="AUU240"/>
      <c r="AUV240"/>
      <c r="AUW240"/>
      <c r="AUX240"/>
      <c r="AUY240"/>
      <c r="AUZ240"/>
      <c r="AVA240"/>
      <c r="AVB240"/>
      <c r="AVC240"/>
      <c r="AVD240"/>
      <c r="AVE240"/>
      <c r="AVF240"/>
      <c r="AVG240"/>
      <c r="AVH240"/>
      <c r="AVI240"/>
      <c r="AVJ240"/>
      <c r="AVK240"/>
      <c r="AVL240"/>
      <c r="AVM240"/>
      <c r="AVN240"/>
      <c r="AVO240"/>
      <c r="AVP240"/>
      <c r="AVQ240"/>
      <c r="AVR240"/>
      <c r="AVS240"/>
      <c r="AVT240"/>
      <c r="AVU240"/>
      <c r="AVV240"/>
      <c r="AVW240"/>
      <c r="AVX240"/>
      <c r="AVY240"/>
      <c r="AVZ240"/>
      <c r="AWA240"/>
      <c r="AWB240"/>
      <c r="AWC240"/>
      <c r="AWD240"/>
      <c r="AWE240"/>
      <c r="AWF240"/>
      <c r="AWG240"/>
      <c r="AWH240"/>
      <c r="AWI240"/>
      <c r="AWJ240"/>
      <c r="AWK240"/>
      <c r="AWL240"/>
      <c r="AWM240"/>
      <c r="AWN240"/>
      <c r="AWO240"/>
      <c r="AWP240"/>
      <c r="AWQ240"/>
      <c r="AWR240"/>
      <c r="AWS240"/>
    </row>
    <row r="241" spans="1:1293" s="67" customFormat="1" x14ac:dyDescent="0.2">
      <c r="A241" s="317"/>
      <c r="B241" s="292">
        <v>422</v>
      </c>
      <c r="C241" s="293"/>
      <c r="D241" s="293" t="s">
        <v>66</v>
      </c>
      <c r="E241" s="226">
        <f>SUM(E242)</f>
        <v>0</v>
      </c>
      <c r="F241" s="226">
        <v>0</v>
      </c>
      <c r="G241" s="226">
        <f>SUM(G242)</f>
        <v>0</v>
      </c>
      <c r="H241" s="361">
        <v>0</v>
      </c>
      <c r="I241" s="362">
        <v>0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  <c r="AMK241"/>
      <c r="AML241"/>
      <c r="AMM241"/>
      <c r="AMN241"/>
      <c r="AMO241"/>
      <c r="AMP241"/>
      <c r="AMQ241"/>
      <c r="AMR241"/>
      <c r="AMS241"/>
      <c r="AMT241"/>
      <c r="AMU241"/>
      <c r="AMV241"/>
      <c r="AMW241"/>
      <c r="AMX241"/>
      <c r="AMY241"/>
      <c r="AMZ241"/>
      <c r="ANA241"/>
      <c r="ANB241"/>
      <c r="ANC241"/>
      <c r="AND241"/>
      <c r="ANE241"/>
      <c r="ANF241"/>
      <c r="ANG241"/>
      <c r="ANH241"/>
      <c r="ANI241"/>
      <c r="ANJ241"/>
      <c r="ANK241"/>
      <c r="ANL241"/>
      <c r="ANM241"/>
      <c r="ANN241"/>
      <c r="ANO241"/>
      <c r="ANP241"/>
      <c r="ANQ241"/>
      <c r="ANR241"/>
      <c r="ANS241"/>
      <c r="ANT241"/>
      <c r="ANU241"/>
      <c r="ANV241"/>
      <c r="ANW241"/>
      <c r="ANX241"/>
      <c r="ANY241"/>
      <c r="ANZ241"/>
      <c r="AOA241"/>
      <c r="AOB241"/>
      <c r="AOC241"/>
      <c r="AOD241"/>
      <c r="AOE241"/>
      <c r="AOF241"/>
      <c r="AOG241"/>
      <c r="AOH241"/>
      <c r="AOI241"/>
      <c r="AOJ241"/>
      <c r="AOK241"/>
      <c r="AOL241"/>
      <c r="AOM241"/>
      <c r="AON241"/>
      <c r="AOO241"/>
      <c r="AOP241"/>
      <c r="AOQ241"/>
      <c r="AOR241"/>
      <c r="AOS241"/>
      <c r="AOT241"/>
      <c r="AOU241"/>
      <c r="AOV241"/>
      <c r="AOW241"/>
      <c r="AOX241"/>
      <c r="AOY241"/>
      <c r="AOZ241"/>
      <c r="APA241"/>
      <c r="APB241"/>
      <c r="APC241"/>
      <c r="APD241"/>
      <c r="APE241"/>
      <c r="APF241"/>
      <c r="APG241"/>
      <c r="APH241"/>
      <c r="API241"/>
      <c r="APJ241"/>
      <c r="APK241"/>
      <c r="APL241"/>
      <c r="APM241"/>
      <c r="APN241"/>
      <c r="APO241"/>
      <c r="APP241"/>
      <c r="APQ241"/>
      <c r="APR241"/>
      <c r="APS241"/>
      <c r="APT241"/>
      <c r="APU241"/>
      <c r="APV241"/>
      <c r="APW241"/>
      <c r="APX241"/>
      <c r="APY241"/>
      <c r="APZ241"/>
      <c r="AQA241"/>
      <c r="AQB241"/>
      <c r="AQC241"/>
      <c r="AQD241"/>
      <c r="AQE241"/>
      <c r="AQF241"/>
      <c r="AQG241"/>
      <c r="AQH241"/>
      <c r="AQI241"/>
      <c r="AQJ241"/>
      <c r="AQK241"/>
      <c r="AQL241"/>
      <c r="AQM241"/>
      <c r="AQN241"/>
      <c r="AQO241"/>
      <c r="AQP241"/>
      <c r="AQQ241"/>
      <c r="AQR241"/>
      <c r="AQS241"/>
      <c r="AQT241"/>
      <c r="AQU241"/>
      <c r="AQV241"/>
      <c r="AQW241"/>
      <c r="AQX241"/>
      <c r="AQY241"/>
      <c r="AQZ241"/>
      <c r="ARA241"/>
      <c r="ARB241"/>
      <c r="ARC241"/>
      <c r="ARD241"/>
      <c r="ARE241"/>
      <c r="ARF241"/>
      <c r="ARG241"/>
      <c r="ARH241"/>
      <c r="ARI241"/>
      <c r="ARJ241"/>
      <c r="ARK241"/>
      <c r="ARL241"/>
      <c r="ARM241"/>
      <c r="ARN241"/>
      <c r="ARO241"/>
      <c r="ARP241"/>
      <c r="ARQ241"/>
      <c r="ARR241"/>
      <c r="ARS241"/>
      <c r="ART241"/>
      <c r="ARU241"/>
      <c r="ARV241"/>
      <c r="ARW241"/>
      <c r="ARX241"/>
      <c r="ARY241"/>
      <c r="ARZ241"/>
      <c r="ASA241"/>
      <c r="ASB241"/>
      <c r="ASC241"/>
      <c r="ASD241"/>
      <c r="ASE241"/>
      <c r="ASF241"/>
      <c r="ASG241"/>
      <c r="ASH241"/>
      <c r="ASI241"/>
      <c r="ASJ241"/>
      <c r="ASK241"/>
      <c r="ASL241"/>
      <c r="ASM241"/>
      <c r="ASN241"/>
      <c r="ASO241"/>
      <c r="ASP241"/>
      <c r="ASQ241"/>
      <c r="ASR241"/>
      <c r="ASS241"/>
      <c r="AST241"/>
      <c r="ASU241"/>
      <c r="ASV241"/>
      <c r="ASW241"/>
      <c r="ASX241"/>
      <c r="ASY241"/>
      <c r="ASZ241"/>
      <c r="ATA241"/>
      <c r="ATB241"/>
      <c r="ATC241"/>
      <c r="ATD241"/>
      <c r="ATE241"/>
      <c r="ATF241"/>
      <c r="ATG241"/>
      <c r="ATH241"/>
      <c r="ATI241"/>
      <c r="ATJ241"/>
      <c r="ATK241"/>
      <c r="ATL241"/>
      <c r="ATM241"/>
      <c r="ATN241"/>
      <c r="ATO241"/>
      <c r="ATP241"/>
      <c r="ATQ241"/>
      <c r="ATR241"/>
      <c r="ATS241"/>
      <c r="ATT241"/>
      <c r="ATU241"/>
      <c r="ATV241"/>
      <c r="ATW241"/>
      <c r="ATX241"/>
      <c r="ATY241"/>
      <c r="ATZ241"/>
      <c r="AUA241"/>
      <c r="AUB241"/>
      <c r="AUC241"/>
      <c r="AUD241"/>
      <c r="AUE241"/>
      <c r="AUF241"/>
      <c r="AUG241"/>
      <c r="AUH241"/>
      <c r="AUI241"/>
      <c r="AUJ241"/>
      <c r="AUK241"/>
      <c r="AUL241"/>
      <c r="AUM241"/>
      <c r="AUN241"/>
      <c r="AUO241"/>
      <c r="AUP241"/>
      <c r="AUQ241"/>
      <c r="AUR241"/>
      <c r="AUS241"/>
      <c r="AUT241"/>
      <c r="AUU241"/>
      <c r="AUV241"/>
      <c r="AUW241"/>
      <c r="AUX241"/>
      <c r="AUY241"/>
      <c r="AUZ241"/>
      <c r="AVA241"/>
      <c r="AVB241"/>
      <c r="AVC241"/>
      <c r="AVD241"/>
      <c r="AVE241"/>
      <c r="AVF241"/>
      <c r="AVG241"/>
      <c r="AVH241"/>
      <c r="AVI241"/>
      <c r="AVJ241"/>
      <c r="AVK241"/>
      <c r="AVL241"/>
      <c r="AVM241"/>
      <c r="AVN241"/>
      <c r="AVO241"/>
      <c r="AVP241"/>
      <c r="AVQ241"/>
      <c r="AVR241"/>
      <c r="AVS241"/>
      <c r="AVT241"/>
      <c r="AVU241"/>
      <c r="AVV241"/>
      <c r="AVW241"/>
      <c r="AVX241"/>
      <c r="AVY241"/>
      <c r="AVZ241"/>
      <c r="AWA241"/>
      <c r="AWB241"/>
      <c r="AWC241"/>
      <c r="AWD241"/>
      <c r="AWE241"/>
      <c r="AWF241"/>
      <c r="AWG241"/>
      <c r="AWH241"/>
      <c r="AWI241"/>
      <c r="AWJ241"/>
      <c r="AWK241"/>
      <c r="AWL241"/>
      <c r="AWM241"/>
      <c r="AWN241"/>
      <c r="AWO241"/>
      <c r="AWP241"/>
      <c r="AWQ241"/>
      <c r="AWR241"/>
      <c r="AWS241"/>
    </row>
    <row r="242" spans="1:1293" s="67" customFormat="1" x14ac:dyDescent="0.2">
      <c r="A242" s="354"/>
      <c r="B242" s="217" t="s">
        <v>128</v>
      </c>
      <c r="C242" s="210"/>
      <c r="D242" s="210" t="s">
        <v>129</v>
      </c>
      <c r="E242" s="239">
        <v>0</v>
      </c>
      <c r="F242" s="239">
        <v>0</v>
      </c>
      <c r="G242" s="239">
        <v>0</v>
      </c>
      <c r="H242" s="347">
        <v>0</v>
      </c>
      <c r="I242" s="366">
        <v>0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  <c r="AMK242"/>
      <c r="AML242"/>
      <c r="AMM242"/>
      <c r="AMN242"/>
      <c r="AMO242"/>
      <c r="AMP242"/>
      <c r="AMQ242"/>
      <c r="AMR242"/>
      <c r="AMS242"/>
      <c r="AMT242"/>
      <c r="AMU242"/>
      <c r="AMV242"/>
      <c r="AMW242"/>
      <c r="AMX242"/>
      <c r="AMY242"/>
      <c r="AMZ242"/>
      <c r="ANA242"/>
      <c r="ANB242"/>
      <c r="ANC242"/>
      <c r="AND242"/>
      <c r="ANE242"/>
      <c r="ANF242"/>
      <c r="ANG242"/>
      <c r="ANH242"/>
      <c r="ANI242"/>
      <c r="ANJ242"/>
      <c r="ANK242"/>
      <c r="ANL242"/>
      <c r="ANM242"/>
      <c r="ANN242"/>
      <c r="ANO242"/>
      <c r="ANP242"/>
      <c r="ANQ242"/>
      <c r="ANR242"/>
      <c r="ANS242"/>
      <c r="ANT242"/>
      <c r="ANU242"/>
      <c r="ANV242"/>
      <c r="ANW242"/>
      <c r="ANX242"/>
      <c r="ANY242"/>
      <c r="ANZ242"/>
      <c r="AOA242"/>
      <c r="AOB242"/>
      <c r="AOC242"/>
      <c r="AOD242"/>
      <c r="AOE242"/>
      <c r="AOF242"/>
      <c r="AOG242"/>
      <c r="AOH242"/>
      <c r="AOI242"/>
      <c r="AOJ242"/>
      <c r="AOK242"/>
      <c r="AOL242"/>
      <c r="AOM242"/>
      <c r="AON242"/>
      <c r="AOO242"/>
      <c r="AOP242"/>
      <c r="AOQ242"/>
      <c r="AOR242"/>
      <c r="AOS242"/>
      <c r="AOT242"/>
      <c r="AOU242"/>
      <c r="AOV242"/>
      <c r="AOW242"/>
      <c r="AOX242"/>
      <c r="AOY242"/>
      <c r="AOZ242"/>
      <c r="APA242"/>
      <c r="APB242"/>
      <c r="APC242"/>
      <c r="APD242"/>
      <c r="APE242"/>
      <c r="APF242"/>
      <c r="APG242"/>
      <c r="APH242"/>
      <c r="API242"/>
      <c r="APJ242"/>
      <c r="APK242"/>
      <c r="APL242"/>
      <c r="APM242"/>
      <c r="APN242"/>
      <c r="APO242"/>
      <c r="APP242"/>
      <c r="APQ242"/>
      <c r="APR242"/>
      <c r="APS242"/>
      <c r="APT242"/>
      <c r="APU242"/>
      <c r="APV242"/>
      <c r="APW242"/>
      <c r="APX242"/>
      <c r="APY242"/>
      <c r="APZ242"/>
      <c r="AQA242"/>
      <c r="AQB242"/>
      <c r="AQC242"/>
      <c r="AQD242"/>
      <c r="AQE242"/>
      <c r="AQF242"/>
      <c r="AQG242"/>
      <c r="AQH242"/>
      <c r="AQI242"/>
      <c r="AQJ242"/>
      <c r="AQK242"/>
      <c r="AQL242"/>
      <c r="AQM242"/>
      <c r="AQN242"/>
      <c r="AQO242"/>
      <c r="AQP242"/>
      <c r="AQQ242"/>
      <c r="AQR242"/>
      <c r="AQS242"/>
      <c r="AQT242"/>
      <c r="AQU242"/>
      <c r="AQV242"/>
      <c r="AQW242"/>
      <c r="AQX242"/>
      <c r="AQY242"/>
      <c r="AQZ242"/>
      <c r="ARA242"/>
      <c r="ARB242"/>
      <c r="ARC242"/>
      <c r="ARD242"/>
      <c r="ARE242"/>
      <c r="ARF242"/>
      <c r="ARG242"/>
      <c r="ARH242"/>
      <c r="ARI242"/>
      <c r="ARJ242"/>
      <c r="ARK242"/>
      <c r="ARL242"/>
      <c r="ARM242"/>
      <c r="ARN242"/>
      <c r="ARO242"/>
      <c r="ARP242"/>
      <c r="ARQ242"/>
      <c r="ARR242"/>
      <c r="ARS242"/>
      <c r="ART242"/>
      <c r="ARU242"/>
      <c r="ARV242"/>
      <c r="ARW242"/>
      <c r="ARX242"/>
      <c r="ARY242"/>
      <c r="ARZ242"/>
      <c r="ASA242"/>
      <c r="ASB242"/>
      <c r="ASC242"/>
      <c r="ASD242"/>
      <c r="ASE242"/>
      <c r="ASF242"/>
      <c r="ASG242"/>
      <c r="ASH242"/>
      <c r="ASI242"/>
      <c r="ASJ242"/>
      <c r="ASK242"/>
      <c r="ASL242"/>
      <c r="ASM242"/>
      <c r="ASN242"/>
      <c r="ASO242"/>
      <c r="ASP242"/>
      <c r="ASQ242"/>
      <c r="ASR242"/>
      <c r="ASS242"/>
      <c r="AST242"/>
      <c r="ASU242"/>
      <c r="ASV242"/>
      <c r="ASW242"/>
      <c r="ASX242"/>
      <c r="ASY242"/>
      <c r="ASZ242"/>
      <c r="ATA242"/>
      <c r="ATB242"/>
      <c r="ATC242"/>
      <c r="ATD242"/>
      <c r="ATE242"/>
      <c r="ATF242"/>
      <c r="ATG242"/>
      <c r="ATH242"/>
      <c r="ATI242"/>
      <c r="ATJ242"/>
      <c r="ATK242"/>
      <c r="ATL242"/>
      <c r="ATM242"/>
      <c r="ATN242"/>
      <c r="ATO242"/>
      <c r="ATP242"/>
      <c r="ATQ242"/>
      <c r="ATR242"/>
      <c r="ATS242"/>
      <c r="ATT242"/>
      <c r="ATU242"/>
      <c r="ATV242"/>
      <c r="ATW242"/>
      <c r="ATX242"/>
      <c r="ATY242"/>
      <c r="ATZ242"/>
      <c r="AUA242"/>
      <c r="AUB242"/>
      <c r="AUC242"/>
      <c r="AUD242"/>
      <c r="AUE242"/>
      <c r="AUF242"/>
      <c r="AUG242"/>
      <c r="AUH242"/>
      <c r="AUI242"/>
      <c r="AUJ242"/>
      <c r="AUK242"/>
      <c r="AUL242"/>
      <c r="AUM242"/>
      <c r="AUN242"/>
      <c r="AUO242"/>
      <c r="AUP242"/>
      <c r="AUQ242"/>
      <c r="AUR242"/>
      <c r="AUS242"/>
      <c r="AUT242"/>
      <c r="AUU242"/>
      <c r="AUV242"/>
      <c r="AUW242"/>
      <c r="AUX242"/>
      <c r="AUY242"/>
      <c r="AUZ242"/>
      <c r="AVA242"/>
      <c r="AVB242"/>
      <c r="AVC242"/>
      <c r="AVD242"/>
      <c r="AVE242"/>
      <c r="AVF242"/>
      <c r="AVG242"/>
      <c r="AVH242"/>
      <c r="AVI242"/>
      <c r="AVJ242"/>
      <c r="AVK242"/>
      <c r="AVL242"/>
      <c r="AVM242"/>
      <c r="AVN242"/>
      <c r="AVO242"/>
      <c r="AVP242"/>
      <c r="AVQ242"/>
      <c r="AVR242"/>
      <c r="AVS242"/>
      <c r="AVT242"/>
      <c r="AVU242"/>
      <c r="AVV242"/>
      <c r="AVW242"/>
      <c r="AVX242"/>
      <c r="AVY242"/>
      <c r="AVZ242"/>
      <c r="AWA242"/>
      <c r="AWB242"/>
      <c r="AWC242"/>
      <c r="AWD242"/>
      <c r="AWE242"/>
      <c r="AWF242"/>
      <c r="AWG242"/>
      <c r="AWH242"/>
      <c r="AWI242"/>
      <c r="AWJ242"/>
      <c r="AWK242"/>
      <c r="AWL242"/>
      <c r="AWM242"/>
      <c r="AWN242"/>
      <c r="AWO242"/>
      <c r="AWP242"/>
      <c r="AWQ242"/>
      <c r="AWR242"/>
      <c r="AWS242"/>
    </row>
    <row r="243" spans="1:1293" s="63" customFormat="1" x14ac:dyDescent="0.2">
      <c r="A243" s="462" t="s">
        <v>33</v>
      </c>
      <c r="B243" s="460"/>
      <c r="C243" s="461"/>
      <c r="D243" s="325" t="s">
        <v>34</v>
      </c>
      <c r="E243" s="351">
        <f>SUM(E240)</f>
        <v>0</v>
      </c>
      <c r="F243" s="351">
        <f t="shared" ref="F243" si="51">SUM(F240)</f>
        <v>2654</v>
      </c>
      <c r="G243" s="351">
        <f>SUM(G240)</f>
        <v>0</v>
      </c>
      <c r="H243" s="352">
        <v>0</v>
      </c>
      <c r="I243" s="352">
        <f t="shared" si="39"/>
        <v>0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  <c r="AMK243"/>
      <c r="AML243"/>
      <c r="AMM243"/>
      <c r="AMN243"/>
      <c r="AMO243"/>
      <c r="AMP243"/>
      <c r="AMQ243"/>
      <c r="AMR243"/>
      <c r="AMS243"/>
      <c r="AMT243"/>
      <c r="AMU243"/>
      <c r="AMV243"/>
      <c r="AMW243"/>
      <c r="AMX243"/>
      <c r="AMY243"/>
      <c r="AMZ243"/>
      <c r="ANA243"/>
      <c r="ANB243"/>
      <c r="ANC243"/>
      <c r="AND243"/>
      <c r="ANE243"/>
      <c r="ANF243"/>
      <c r="ANG243"/>
      <c r="ANH243"/>
      <c r="ANI243"/>
      <c r="ANJ243"/>
      <c r="ANK243"/>
      <c r="ANL243"/>
      <c r="ANM243"/>
      <c r="ANN243"/>
      <c r="ANO243"/>
      <c r="ANP243"/>
      <c r="ANQ243"/>
      <c r="ANR243"/>
      <c r="ANS243"/>
      <c r="ANT243"/>
      <c r="ANU243"/>
      <c r="ANV243"/>
      <c r="ANW243"/>
      <c r="ANX243"/>
      <c r="ANY243"/>
      <c r="ANZ243"/>
      <c r="AOA243"/>
      <c r="AOB243"/>
      <c r="AOC243"/>
      <c r="AOD243"/>
      <c r="AOE243"/>
      <c r="AOF243"/>
      <c r="AOG243"/>
      <c r="AOH243"/>
      <c r="AOI243"/>
      <c r="AOJ243"/>
      <c r="AOK243"/>
      <c r="AOL243"/>
      <c r="AOM243"/>
      <c r="AON243"/>
      <c r="AOO243"/>
      <c r="AOP243"/>
      <c r="AOQ243"/>
      <c r="AOR243"/>
      <c r="AOS243"/>
      <c r="AOT243"/>
      <c r="AOU243"/>
      <c r="AOV243"/>
      <c r="AOW243"/>
      <c r="AOX243"/>
      <c r="AOY243"/>
      <c r="AOZ243"/>
      <c r="APA243"/>
      <c r="APB243"/>
      <c r="APC243"/>
      <c r="APD243"/>
      <c r="APE243"/>
      <c r="APF243"/>
      <c r="APG243"/>
      <c r="APH243"/>
      <c r="API243"/>
      <c r="APJ243"/>
      <c r="APK243"/>
      <c r="APL243"/>
      <c r="APM243"/>
      <c r="APN243"/>
      <c r="APO243"/>
      <c r="APP243"/>
      <c r="APQ243"/>
      <c r="APR243"/>
      <c r="APS243"/>
      <c r="APT243"/>
      <c r="APU243"/>
      <c r="APV243"/>
      <c r="APW243"/>
      <c r="APX243"/>
      <c r="APY243"/>
      <c r="APZ243"/>
      <c r="AQA243"/>
      <c r="AQB243"/>
      <c r="AQC243"/>
      <c r="AQD243"/>
      <c r="AQE243"/>
      <c r="AQF243"/>
      <c r="AQG243"/>
      <c r="AQH243"/>
      <c r="AQI243"/>
      <c r="AQJ243"/>
      <c r="AQK243"/>
      <c r="AQL243"/>
      <c r="AQM243"/>
      <c r="AQN243"/>
      <c r="AQO243"/>
      <c r="AQP243"/>
      <c r="AQQ243"/>
      <c r="AQR243"/>
      <c r="AQS243"/>
      <c r="AQT243"/>
      <c r="AQU243"/>
      <c r="AQV243"/>
      <c r="AQW243"/>
      <c r="AQX243"/>
      <c r="AQY243"/>
      <c r="AQZ243"/>
      <c r="ARA243"/>
      <c r="ARB243"/>
      <c r="ARC243"/>
      <c r="ARD243"/>
      <c r="ARE243"/>
      <c r="ARF243"/>
      <c r="ARG243"/>
      <c r="ARH243"/>
      <c r="ARI243"/>
      <c r="ARJ243"/>
      <c r="ARK243"/>
      <c r="ARL243"/>
      <c r="ARM243"/>
      <c r="ARN243"/>
      <c r="ARO243"/>
      <c r="ARP243"/>
      <c r="ARQ243"/>
      <c r="ARR243"/>
      <c r="ARS243"/>
      <c r="ART243"/>
      <c r="ARU243"/>
      <c r="ARV243"/>
      <c r="ARW243"/>
      <c r="ARX243"/>
      <c r="ARY243"/>
      <c r="ARZ243"/>
      <c r="ASA243"/>
      <c r="ASB243"/>
      <c r="ASC243"/>
      <c r="ASD243"/>
      <c r="ASE243"/>
      <c r="ASF243"/>
      <c r="ASG243"/>
      <c r="ASH243"/>
      <c r="ASI243"/>
      <c r="ASJ243"/>
      <c r="ASK243"/>
      <c r="ASL243"/>
      <c r="ASM243"/>
      <c r="ASN243"/>
      <c r="ASO243"/>
      <c r="ASP243"/>
      <c r="ASQ243"/>
      <c r="ASR243"/>
      <c r="ASS243"/>
      <c r="AST243"/>
      <c r="ASU243"/>
      <c r="ASV243"/>
      <c r="ASW243"/>
      <c r="ASX243"/>
      <c r="ASY243"/>
      <c r="ASZ243"/>
      <c r="ATA243"/>
      <c r="ATB243"/>
      <c r="ATC243"/>
      <c r="ATD243"/>
      <c r="ATE243"/>
      <c r="ATF243"/>
      <c r="ATG243"/>
      <c r="ATH243"/>
      <c r="ATI243"/>
      <c r="ATJ243"/>
      <c r="ATK243"/>
      <c r="ATL243"/>
      <c r="ATM243"/>
      <c r="ATN243"/>
      <c r="ATO243"/>
      <c r="ATP243"/>
      <c r="ATQ243"/>
      <c r="ATR243"/>
      <c r="ATS243"/>
      <c r="ATT243"/>
      <c r="ATU243"/>
      <c r="ATV243"/>
      <c r="ATW243"/>
      <c r="ATX243"/>
      <c r="ATY243"/>
      <c r="ATZ243"/>
      <c r="AUA243"/>
      <c r="AUB243"/>
      <c r="AUC243"/>
      <c r="AUD243"/>
      <c r="AUE243"/>
      <c r="AUF243"/>
      <c r="AUG243"/>
      <c r="AUH243"/>
      <c r="AUI243"/>
      <c r="AUJ243"/>
      <c r="AUK243"/>
      <c r="AUL243"/>
      <c r="AUM243"/>
      <c r="AUN243"/>
      <c r="AUO243"/>
      <c r="AUP243"/>
      <c r="AUQ243"/>
      <c r="AUR243"/>
      <c r="AUS243"/>
      <c r="AUT243"/>
      <c r="AUU243"/>
      <c r="AUV243"/>
      <c r="AUW243"/>
      <c r="AUX243"/>
      <c r="AUY243"/>
      <c r="AUZ243"/>
      <c r="AVA243"/>
      <c r="AVB243"/>
      <c r="AVC243"/>
      <c r="AVD243"/>
      <c r="AVE243"/>
      <c r="AVF243"/>
      <c r="AVG243"/>
      <c r="AVH243"/>
      <c r="AVI243"/>
      <c r="AVJ243"/>
      <c r="AVK243"/>
      <c r="AVL243"/>
      <c r="AVM243"/>
      <c r="AVN243"/>
      <c r="AVO243"/>
      <c r="AVP243"/>
      <c r="AVQ243"/>
      <c r="AVR243"/>
      <c r="AVS243"/>
      <c r="AVT243"/>
      <c r="AVU243"/>
      <c r="AVV243"/>
      <c r="AVW243"/>
      <c r="AVX243"/>
      <c r="AVY243"/>
      <c r="AVZ243"/>
      <c r="AWA243"/>
      <c r="AWB243"/>
      <c r="AWC243"/>
      <c r="AWD243"/>
      <c r="AWE243"/>
      <c r="AWF243"/>
      <c r="AWG243"/>
      <c r="AWH243"/>
      <c r="AWI243"/>
      <c r="AWJ243"/>
      <c r="AWK243"/>
      <c r="AWL243"/>
      <c r="AWM243"/>
      <c r="AWN243"/>
      <c r="AWO243"/>
      <c r="AWP243"/>
      <c r="AWQ243"/>
      <c r="AWR243"/>
      <c r="AWS243"/>
    </row>
    <row r="244" spans="1:1293" x14ac:dyDescent="0.2">
      <c r="A244" s="450" t="s">
        <v>23</v>
      </c>
      <c r="B244" s="450"/>
      <c r="C244" s="450"/>
      <c r="D244" s="450"/>
      <c r="E244" s="53">
        <f>SUM(E209,E47)</f>
        <v>2206983.2700000005</v>
      </c>
      <c r="F244" s="53">
        <f>SUM(F209,F47)</f>
        <v>4809231</v>
      </c>
      <c r="G244" s="53">
        <f>SUM(G209,G47)</f>
        <v>2280132.1999999997</v>
      </c>
      <c r="H244" s="52">
        <f>SUM(G244/E244*100)</f>
        <v>103.31443065266185</v>
      </c>
      <c r="I244" s="52">
        <f>SUM(G244/F244*100)</f>
        <v>47.411575779994756</v>
      </c>
    </row>
    <row r="245" spans="1:1293" customFormat="1" ht="12.75" x14ac:dyDescent="0.2"/>
    <row r="246" spans="1:1293" customFormat="1" ht="12.75" x14ac:dyDescent="0.2"/>
    <row r="247" spans="1:1293" customFormat="1" ht="12.75" x14ac:dyDescent="0.2"/>
    <row r="248" spans="1:1293" customFormat="1" ht="12.75" x14ac:dyDescent="0.2"/>
    <row r="249" spans="1:1293" customFormat="1" ht="12.75" x14ac:dyDescent="0.2"/>
    <row r="250" spans="1:1293" customFormat="1" ht="12.75" x14ac:dyDescent="0.2"/>
    <row r="251" spans="1:1293" customFormat="1" ht="12.75" x14ac:dyDescent="0.2"/>
    <row r="252" spans="1:1293" customFormat="1" ht="12.75" x14ac:dyDescent="0.2"/>
    <row r="253" spans="1:1293" customFormat="1" ht="12.75" x14ac:dyDescent="0.2"/>
    <row r="254" spans="1:1293" customFormat="1" ht="12.75" x14ac:dyDescent="0.2"/>
    <row r="255" spans="1:1293" customFormat="1" ht="12.75" x14ac:dyDescent="0.2"/>
    <row r="256" spans="1:1293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12.75" x14ac:dyDescent="0.2"/>
    <row r="264" customFormat="1" ht="12.75" x14ac:dyDescent="0.2"/>
    <row r="265" customFormat="1" ht="12.75" x14ac:dyDescent="0.2"/>
    <row r="266" customFormat="1" ht="12.75" x14ac:dyDescent="0.2"/>
    <row r="267" customFormat="1" ht="12.75" x14ac:dyDescent="0.2"/>
    <row r="268" customFormat="1" ht="12.75" x14ac:dyDescent="0.2"/>
    <row r="269" customFormat="1" ht="12.75" x14ac:dyDescent="0.2"/>
    <row r="270" customFormat="1" ht="12.75" x14ac:dyDescent="0.2"/>
    <row r="271" customFormat="1" ht="12.75" x14ac:dyDescent="0.2"/>
    <row r="272" customFormat="1" ht="12.75" x14ac:dyDescent="0.2"/>
    <row r="273" customFormat="1" ht="12.75" x14ac:dyDescent="0.2"/>
    <row r="274" customFormat="1" ht="12.75" x14ac:dyDescent="0.2"/>
    <row r="275" customFormat="1" ht="12.75" x14ac:dyDescent="0.2"/>
    <row r="276" customFormat="1" ht="12.75" x14ac:dyDescent="0.2"/>
    <row r="277" customFormat="1" ht="12.75" x14ac:dyDescent="0.2"/>
    <row r="278" customFormat="1" ht="12.75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12.75" x14ac:dyDescent="0.2"/>
    <row r="290" customFormat="1" ht="12.75" x14ac:dyDescent="0.2"/>
    <row r="291" customFormat="1" ht="12.75" x14ac:dyDescent="0.2"/>
    <row r="292" customFormat="1" ht="12.75" x14ac:dyDescent="0.2"/>
    <row r="293" customFormat="1" ht="12.75" x14ac:dyDescent="0.2"/>
    <row r="294" customFormat="1" ht="12.75" x14ac:dyDescent="0.2"/>
    <row r="295" customFormat="1" ht="12.75" x14ac:dyDescent="0.2"/>
    <row r="296" customFormat="1" ht="12.75" x14ac:dyDescent="0.2"/>
    <row r="297" customFormat="1" ht="12.75" x14ac:dyDescent="0.2"/>
    <row r="298" customFormat="1" ht="12.75" x14ac:dyDescent="0.2"/>
    <row r="299" customFormat="1" ht="12.75" x14ac:dyDescent="0.2"/>
    <row r="300" customFormat="1" ht="12.75" x14ac:dyDescent="0.2"/>
    <row r="301" customFormat="1" ht="12.75" x14ac:dyDescent="0.2"/>
    <row r="302" customFormat="1" ht="12.75" x14ac:dyDescent="0.2"/>
    <row r="303" customFormat="1" ht="12.75" x14ac:dyDescent="0.2"/>
    <row r="304" customFormat="1" ht="12.75" x14ac:dyDescent="0.2"/>
    <row r="305" customFormat="1" ht="12.75" x14ac:dyDescent="0.2"/>
    <row r="306" customFormat="1" ht="12.75" x14ac:dyDescent="0.2"/>
    <row r="307" customFormat="1" ht="12.75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12.75" x14ac:dyDescent="0.2"/>
    <row r="322" customFormat="1" ht="12.75" x14ac:dyDescent="0.2"/>
    <row r="323" customFormat="1" ht="12.75" x14ac:dyDescent="0.2"/>
    <row r="324" customFormat="1" ht="12.75" x14ac:dyDescent="0.2"/>
    <row r="325" customFormat="1" ht="12.75" x14ac:dyDescent="0.2"/>
    <row r="326" customFormat="1" ht="12.75" x14ac:dyDescent="0.2"/>
    <row r="327" customFormat="1" ht="12.75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</sheetData>
  <mergeCells count="21">
    <mergeCell ref="A233:C233"/>
    <mergeCell ref="A217:C217"/>
    <mergeCell ref="A239:C239"/>
    <mergeCell ref="A213:C213"/>
    <mergeCell ref="A243:C243"/>
    <mergeCell ref="A1:I1"/>
    <mergeCell ref="A244:D244"/>
    <mergeCell ref="A4:D4"/>
    <mergeCell ref="A44:I44"/>
    <mergeCell ref="A46:D46"/>
    <mergeCell ref="A41:D41"/>
    <mergeCell ref="A2:I2"/>
    <mergeCell ref="A16:C16"/>
    <mergeCell ref="A20:C20"/>
    <mergeCell ref="A29:C29"/>
    <mergeCell ref="A36:C36"/>
    <mergeCell ref="A40:C40"/>
    <mergeCell ref="A88:C88"/>
    <mergeCell ref="A169:C169"/>
    <mergeCell ref="A191:C191"/>
    <mergeCell ref="A208:C208"/>
  </mergeCells>
  <phoneticPr fontId="30" type="noConversion"/>
  <pageMargins left="0.28999999999999998" right="0.24" top="0.37" bottom="0.26" header="0.2" footer="0.2"/>
  <pageSetup paperSize="9" scale="90" fitToWidth="0" fitToHeight="0" orientation="portrait" r:id="rId1"/>
  <headerFooter alignWithMargins="0"/>
  <ignoredErrors>
    <ignoredError sqref="I55 I209:I210 I240 I243 H5:I5 H17:I17 H20:I21 H29:I29 H36:I37 H40:I41 H47:I48 H49:H50 H52:H56 H123:I124 H169:I169 H233:I233 H191:I191 I6 I16 H209" evalError="1"/>
    <ignoredError sqref="B57:B58 B100 C123 B129 B134:B135 B138:B140 B151:B152 B157 B160 B163 B177 B179 B212 B223 B242 B9:B12 B25 B38:B39 B22 B144:B145 B147 B10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activeCell="B12" sqref="B12"/>
    </sheetView>
  </sheetViews>
  <sheetFormatPr defaultColWidth="9.140625" defaultRowHeight="15.75" x14ac:dyDescent="0.25"/>
  <cols>
    <col min="1" max="1" width="31.85546875" style="27" customWidth="1"/>
    <col min="2" max="2" width="17.5703125" style="27" customWidth="1"/>
    <col min="3" max="3" width="13" style="27" customWidth="1"/>
    <col min="4" max="4" width="15.42578125" style="27" customWidth="1"/>
    <col min="5" max="5" width="11" style="27" customWidth="1"/>
    <col min="6" max="6" width="9.85546875" style="27" customWidth="1"/>
    <col min="7" max="16384" width="9.140625" style="27"/>
  </cols>
  <sheetData>
    <row r="1" spans="1:6" x14ac:dyDescent="0.25">
      <c r="A1" s="472"/>
      <c r="B1" s="472"/>
      <c r="C1" s="472"/>
      <c r="D1" s="472"/>
      <c r="E1" s="472"/>
      <c r="F1" s="472"/>
    </row>
    <row r="2" spans="1:6" ht="15.75" customHeight="1" x14ac:dyDescent="0.25">
      <c r="A2" s="472" t="s">
        <v>93</v>
      </c>
      <c r="B2" s="472"/>
      <c r="C2" s="472"/>
      <c r="D2" s="472"/>
      <c r="E2" s="472"/>
      <c r="F2" s="472"/>
    </row>
    <row r="3" spans="1:6" x14ac:dyDescent="0.25">
      <c r="A3" s="472" t="s">
        <v>24</v>
      </c>
      <c r="B3" s="472"/>
      <c r="C3" s="472"/>
      <c r="D3" s="472"/>
      <c r="E3" s="473"/>
      <c r="F3" s="473"/>
    </row>
    <row r="4" spans="1:6" x14ac:dyDescent="0.25">
      <c r="A4" s="9"/>
      <c r="B4" s="9"/>
      <c r="C4" s="9"/>
      <c r="D4" s="9"/>
      <c r="E4" s="10"/>
      <c r="F4" s="10"/>
    </row>
    <row r="5" spans="1:6" x14ac:dyDescent="0.25">
      <c r="A5" s="472" t="s">
        <v>44</v>
      </c>
      <c r="B5" s="472"/>
      <c r="C5" s="472"/>
      <c r="D5" s="474"/>
      <c r="E5" s="474"/>
      <c r="F5" s="474"/>
    </row>
    <row r="6" spans="1:6" x14ac:dyDescent="0.25">
      <c r="A6" s="9"/>
      <c r="B6" s="9"/>
      <c r="C6" s="9"/>
      <c r="D6" s="9"/>
      <c r="E6" s="10"/>
      <c r="F6" s="10"/>
    </row>
    <row r="7" spans="1:6" x14ac:dyDescent="0.25">
      <c r="A7" s="472" t="s">
        <v>45</v>
      </c>
      <c r="B7" s="472"/>
      <c r="C7" s="472"/>
      <c r="D7" s="473"/>
      <c r="E7" s="473"/>
      <c r="F7" s="473"/>
    </row>
    <row r="8" spans="1:6" x14ac:dyDescent="0.25">
      <c r="A8" s="9"/>
      <c r="B8" s="9"/>
      <c r="C8" s="9"/>
      <c r="D8" s="9"/>
      <c r="E8" s="10"/>
      <c r="F8" s="10"/>
    </row>
    <row r="9" spans="1:6" s="73" customFormat="1" ht="30" x14ac:dyDescent="0.25">
      <c r="A9" s="72" t="s">
        <v>46</v>
      </c>
      <c r="B9" s="71" t="s">
        <v>94</v>
      </c>
      <c r="C9" s="71" t="s">
        <v>95</v>
      </c>
      <c r="D9" s="71" t="s">
        <v>96</v>
      </c>
      <c r="E9" s="71" t="s">
        <v>108</v>
      </c>
      <c r="F9" s="71" t="s">
        <v>108</v>
      </c>
    </row>
    <row r="10" spans="1:6" s="76" customFormat="1" ht="11.25" x14ac:dyDescent="0.2">
      <c r="A10" s="74">
        <v>1</v>
      </c>
      <c r="B10" s="75">
        <v>2</v>
      </c>
      <c r="C10" s="75">
        <v>3</v>
      </c>
      <c r="D10" s="75">
        <v>4</v>
      </c>
      <c r="E10" s="75" t="s">
        <v>133</v>
      </c>
      <c r="F10" s="75" t="s">
        <v>132</v>
      </c>
    </row>
    <row r="11" spans="1:6" s="182" customFormat="1" ht="15" x14ac:dyDescent="0.25">
      <c r="A11" s="180" t="s">
        <v>191</v>
      </c>
      <c r="B11" s="181">
        <f>SUM(B12)</f>
        <v>2206983.63</v>
      </c>
      <c r="C11" s="181">
        <f t="shared" ref="C11:D11" si="0">SUM(C12)</f>
        <v>4809231</v>
      </c>
      <c r="D11" s="181">
        <f t="shared" si="0"/>
        <v>2280132.2000000002</v>
      </c>
      <c r="E11" s="80">
        <f>SUM(D11/B11*100)</f>
        <v>103.31441380016038</v>
      </c>
      <c r="F11" s="80">
        <f>SUM(D11/C11*100)</f>
        <v>47.41157577999477</v>
      </c>
    </row>
    <row r="12" spans="1:6" s="73" customFormat="1" ht="17.25" customHeight="1" x14ac:dyDescent="0.25">
      <c r="A12" s="77" t="s">
        <v>150</v>
      </c>
      <c r="B12" s="79">
        <v>2206983.63</v>
      </c>
      <c r="C12" s="79">
        <v>4809231</v>
      </c>
      <c r="D12" s="79">
        <v>2280132.2000000002</v>
      </c>
      <c r="E12" s="52">
        <f>SUM(D12/B12*100)</f>
        <v>103.31441380016038</v>
      </c>
      <c r="F12" s="427">
        <f>SUM(D12/C12*100)</f>
        <v>47.41157577999477</v>
      </c>
    </row>
    <row r="13" spans="1:6" s="73" customFormat="1" ht="30" x14ac:dyDescent="0.25">
      <c r="A13" s="77" t="s">
        <v>47</v>
      </c>
      <c r="B13" s="380">
        <v>0</v>
      </c>
      <c r="C13" s="381">
        <v>0</v>
      </c>
      <c r="D13" s="382">
        <v>0</v>
      </c>
      <c r="E13" s="80">
        <v>0</v>
      </c>
      <c r="F13" s="80">
        <v>0</v>
      </c>
    </row>
    <row r="14" spans="1:6" s="73" customFormat="1" ht="15" x14ac:dyDescent="0.25">
      <c r="A14" s="78" t="s">
        <v>151</v>
      </c>
      <c r="B14" s="381">
        <v>0</v>
      </c>
      <c r="C14" s="381">
        <v>0</v>
      </c>
      <c r="D14" s="382">
        <v>0</v>
      </c>
      <c r="E14" s="80">
        <v>0</v>
      </c>
      <c r="F14" s="80">
        <v>0</v>
      </c>
    </row>
  </sheetData>
  <mergeCells count="5">
    <mergeCell ref="A1:F1"/>
    <mergeCell ref="A3:F3"/>
    <mergeCell ref="A5:F5"/>
    <mergeCell ref="A7:F7"/>
    <mergeCell ref="A2:F2"/>
  </mergeCells>
  <pageMargins left="0.4" right="0.24" top="0.74803149606299213" bottom="0.74803149606299213" header="0.31496062992125984" footer="0.31496062992125984"/>
  <pageSetup paperSize="9" orientation="portrait" r:id="rId1"/>
  <ignoredErrors>
    <ignoredError sqref="E11:F11 F1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976"/>
  <sheetViews>
    <sheetView topLeftCell="A16" workbookViewId="0">
      <selection activeCell="G9" sqref="G9"/>
    </sheetView>
  </sheetViews>
  <sheetFormatPr defaultColWidth="8.85546875" defaultRowHeight="15.75" x14ac:dyDescent="0.25"/>
  <cols>
    <col min="1" max="1" width="7.5703125" style="5" customWidth="1"/>
    <col min="2" max="2" width="8.5703125" style="5" customWidth="1"/>
    <col min="3" max="3" width="5.42578125" style="5" bestFit="1" customWidth="1"/>
    <col min="4" max="4" width="32.28515625" style="5" customWidth="1"/>
    <col min="5" max="6" width="11.85546875" style="5" customWidth="1"/>
    <col min="7" max="7" width="13.28515625" style="5" customWidth="1"/>
    <col min="8" max="8" width="10.7109375" style="5" customWidth="1"/>
    <col min="9" max="9" width="10.5703125" style="5" customWidth="1"/>
    <col min="383" max="16384" width="8.85546875" style="5"/>
  </cols>
  <sheetData>
    <row r="1" spans="1:16384" x14ac:dyDescent="0.25">
      <c r="A1" s="436" t="s">
        <v>93</v>
      </c>
      <c r="B1" s="436"/>
      <c r="C1" s="436"/>
      <c r="D1" s="436"/>
      <c r="E1" s="436"/>
      <c r="F1" s="436"/>
      <c r="G1" s="436"/>
      <c r="H1" s="436"/>
      <c r="I1" s="436"/>
    </row>
    <row r="2" spans="1:16384" ht="21" customHeight="1" x14ac:dyDescent="0.25">
      <c r="A2" s="475" t="s">
        <v>24</v>
      </c>
      <c r="B2" s="475"/>
      <c r="C2" s="475"/>
      <c r="D2" s="475"/>
      <c r="E2" s="475"/>
      <c r="F2" s="475"/>
      <c r="G2" s="475"/>
      <c r="H2" s="476"/>
      <c r="I2" s="476"/>
    </row>
    <row r="3" spans="1:16384" x14ac:dyDescent="0.25">
      <c r="A3" s="11"/>
      <c r="B3" s="11"/>
      <c r="C3" s="11"/>
      <c r="D3" s="11"/>
      <c r="E3" s="11"/>
      <c r="F3" s="11"/>
      <c r="G3" s="11"/>
      <c r="H3" s="12"/>
      <c r="I3" s="12"/>
    </row>
    <row r="4" spans="1:16384" x14ac:dyDescent="0.25">
      <c r="A4" s="475" t="s">
        <v>88</v>
      </c>
      <c r="B4" s="477"/>
      <c r="C4" s="477"/>
      <c r="D4" s="477"/>
      <c r="E4" s="477"/>
      <c r="F4" s="477"/>
      <c r="G4" s="477"/>
      <c r="H4" s="477"/>
      <c r="I4" s="477"/>
    </row>
    <row r="5" spans="1:16384" s="81" customFormat="1" ht="45" x14ac:dyDescent="0.25">
      <c r="A5" s="100" t="s">
        <v>27</v>
      </c>
      <c r="B5" s="100" t="s">
        <v>42</v>
      </c>
      <c r="C5" s="100" t="s">
        <v>37</v>
      </c>
      <c r="D5" s="100" t="s">
        <v>12</v>
      </c>
      <c r="E5" s="100" t="s">
        <v>94</v>
      </c>
      <c r="F5" s="100" t="s">
        <v>95</v>
      </c>
      <c r="G5" s="100" t="s">
        <v>96</v>
      </c>
      <c r="H5" s="100" t="s">
        <v>108</v>
      </c>
      <c r="I5" s="100" t="s">
        <v>108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</row>
    <row r="6" spans="1:16384" s="82" customFormat="1" ht="12.75" x14ac:dyDescent="0.2">
      <c r="A6" s="478">
        <v>1</v>
      </c>
      <c r="B6" s="478"/>
      <c r="C6" s="478"/>
      <c r="D6" s="478"/>
      <c r="E6" s="84">
        <v>2</v>
      </c>
      <c r="F6" s="84">
        <v>3</v>
      </c>
      <c r="G6" s="84">
        <v>4</v>
      </c>
      <c r="H6" s="84" t="s">
        <v>133</v>
      </c>
      <c r="I6" s="84" t="s">
        <v>132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</row>
    <row r="7" spans="1:16384" ht="31.5" x14ac:dyDescent="0.25">
      <c r="A7" s="83">
        <v>8</v>
      </c>
      <c r="B7" s="85"/>
      <c r="C7" s="85"/>
      <c r="D7" s="85" t="s">
        <v>89</v>
      </c>
      <c r="E7" s="103">
        <f>SUM(E8)</f>
        <v>0</v>
      </c>
      <c r="F7" s="103">
        <f t="shared" ref="F7:G7" si="0">SUM(F8)</f>
        <v>0</v>
      </c>
      <c r="G7" s="103">
        <f t="shared" si="0"/>
        <v>0</v>
      </c>
      <c r="H7" s="86" t="e">
        <f>SUM(G7/E7*100)</f>
        <v>#DIV/0!</v>
      </c>
      <c r="I7" s="86" t="e">
        <f>SUM(G7/F7*100)</f>
        <v>#DIV/0!</v>
      </c>
    </row>
    <row r="8" spans="1:16384" s="6" customFormat="1" x14ac:dyDescent="0.25">
      <c r="A8" s="94"/>
      <c r="B8" s="87">
        <v>84</v>
      </c>
      <c r="C8" s="101"/>
      <c r="D8" s="88" t="s">
        <v>90</v>
      </c>
      <c r="E8" s="104">
        <f>SUM(E9)</f>
        <v>0</v>
      </c>
      <c r="F8" s="104"/>
      <c r="G8" s="104">
        <f t="shared" ref="G8:G9" si="1">SUM(G9)</f>
        <v>0</v>
      </c>
      <c r="H8" s="86" t="e">
        <f t="shared" ref="H8:H16" si="2">SUM(G8/E8*100)</f>
        <v>#DIV/0!</v>
      </c>
      <c r="I8" s="86" t="e">
        <f t="shared" ref="I8:I16" si="3">SUM(G8/F8*100)</f>
        <v>#DIV/0!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 s="31"/>
      <c r="NT8" s="31"/>
      <c r="NU8" s="31"/>
      <c r="NV8" s="31"/>
      <c r="NW8" s="31"/>
      <c r="NX8" s="28"/>
      <c r="NY8" s="29"/>
      <c r="NZ8" s="28"/>
      <c r="OA8" s="30"/>
      <c r="OB8" s="31"/>
      <c r="OC8" s="31"/>
      <c r="OD8" s="31"/>
      <c r="OE8" s="31"/>
      <c r="OF8" s="31"/>
      <c r="OG8" s="28"/>
      <c r="OH8" s="29"/>
      <c r="OI8" s="28"/>
      <c r="OJ8" s="30"/>
      <c r="OK8" s="31"/>
      <c r="OL8" s="31"/>
      <c r="OM8" s="31"/>
      <c r="ON8" s="31"/>
      <c r="OO8" s="31"/>
      <c r="OP8" s="28"/>
      <c r="OQ8" s="29"/>
      <c r="OR8" s="28"/>
      <c r="OS8" s="30"/>
      <c r="OT8" s="31"/>
      <c r="OU8" s="31"/>
      <c r="OV8" s="31"/>
      <c r="OW8" s="31"/>
      <c r="OX8" s="31"/>
      <c r="OY8" s="28"/>
      <c r="OZ8" s="29"/>
      <c r="PA8" s="28"/>
      <c r="PB8" s="30"/>
      <c r="PC8" s="31"/>
      <c r="PD8" s="31"/>
      <c r="PE8" s="31"/>
      <c r="PF8" s="31"/>
      <c r="PG8" s="31"/>
      <c r="PH8" s="28"/>
      <c r="PI8" s="29"/>
      <c r="PJ8" s="28"/>
      <c r="PK8" s="30"/>
      <c r="PL8" s="31"/>
      <c r="PM8" s="31"/>
      <c r="PN8" s="31"/>
      <c r="PO8" s="31"/>
      <c r="PP8" s="31"/>
      <c r="PQ8" s="28"/>
      <c r="PR8" s="29"/>
      <c r="PS8" s="28"/>
      <c r="PT8" s="30"/>
      <c r="PU8" s="31"/>
      <c r="PV8" s="31"/>
      <c r="PW8" s="31"/>
      <c r="PX8" s="31"/>
      <c r="PY8" s="31"/>
      <c r="PZ8" s="28"/>
      <c r="QA8" s="29"/>
      <c r="QB8" s="28"/>
      <c r="QC8" s="30"/>
      <c r="QD8" s="31"/>
      <c r="QE8" s="31"/>
      <c r="QF8" s="31"/>
      <c r="QG8" s="31"/>
      <c r="QH8" s="31"/>
      <c r="QI8" s="28"/>
      <c r="QJ8" s="29"/>
      <c r="QK8" s="28"/>
      <c r="QL8" s="30"/>
      <c r="QM8" s="31"/>
      <c r="QN8" s="31"/>
      <c r="QO8" s="31"/>
      <c r="QP8" s="31"/>
      <c r="QQ8" s="31"/>
      <c r="QR8" s="28"/>
      <c r="QS8" s="29"/>
      <c r="QT8" s="28"/>
      <c r="QU8" s="30"/>
      <c r="QV8" s="31"/>
      <c r="QW8" s="31"/>
      <c r="QX8" s="31"/>
      <c r="QY8" s="31"/>
      <c r="QZ8" s="31"/>
      <c r="RA8" s="28"/>
      <c r="RB8" s="29"/>
      <c r="RC8" s="28"/>
      <c r="RD8" s="30"/>
      <c r="RE8" s="31"/>
      <c r="RF8" s="31"/>
      <c r="RG8" s="31"/>
      <c r="RH8" s="31"/>
      <c r="RI8" s="31"/>
      <c r="RJ8" s="28"/>
      <c r="RK8" s="29"/>
      <c r="RL8" s="28"/>
      <c r="RM8" s="30"/>
      <c r="RN8" s="31"/>
      <c r="RO8" s="31"/>
      <c r="RP8" s="31"/>
      <c r="RQ8" s="31"/>
      <c r="RR8" s="31"/>
      <c r="RS8" s="28"/>
      <c r="RT8" s="29"/>
      <c r="RU8" s="28"/>
      <c r="RV8" s="30"/>
      <c r="RW8" s="31"/>
      <c r="RX8" s="31"/>
      <c r="RY8" s="31"/>
      <c r="RZ8" s="31"/>
      <c r="SA8" s="31"/>
      <c r="SB8" s="28"/>
      <c r="SC8" s="29"/>
      <c r="SD8" s="28"/>
      <c r="SE8" s="30"/>
      <c r="SF8" s="31"/>
      <c r="SG8" s="31"/>
      <c r="SH8" s="31"/>
      <c r="SI8" s="31"/>
      <c r="SJ8" s="31"/>
      <c r="SK8" s="28"/>
      <c r="SL8" s="29"/>
      <c r="SM8" s="28"/>
      <c r="SN8" s="30"/>
      <c r="SO8" s="31"/>
      <c r="SP8" s="31"/>
      <c r="SQ8" s="31"/>
      <c r="SR8" s="31"/>
      <c r="SS8" s="31"/>
      <c r="ST8" s="28"/>
      <c r="SU8" s="29"/>
      <c r="SV8" s="28"/>
      <c r="SW8" s="30"/>
      <c r="SX8" s="31"/>
      <c r="SY8" s="31"/>
      <c r="SZ8" s="31"/>
      <c r="TA8" s="31"/>
      <c r="TB8" s="31"/>
      <c r="TC8" s="28"/>
      <c r="TD8" s="29"/>
      <c r="TE8" s="28"/>
      <c r="TF8" s="30"/>
      <c r="TG8" s="31"/>
      <c r="TH8" s="31"/>
      <c r="TI8" s="31"/>
      <c r="TJ8" s="31"/>
      <c r="TK8" s="31"/>
      <c r="TL8" s="28"/>
      <c r="TM8" s="29"/>
      <c r="TN8" s="28"/>
      <c r="TO8" s="30"/>
      <c r="TP8" s="31"/>
      <c r="TQ8" s="31"/>
      <c r="TR8" s="31"/>
      <c r="TS8" s="31"/>
      <c r="TT8" s="31"/>
      <c r="TU8" s="28"/>
      <c r="TV8" s="29"/>
      <c r="TW8" s="28"/>
      <c r="TX8" s="30"/>
      <c r="TY8" s="31"/>
      <c r="TZ8" s="31"/>
      <c r="UA8" s="31"/>
      <c r="UB8" s="31"/>
      <c r="UC8" s="31"/>
      <c r="UD8" s="28"/>
      <c r="UE8" s="29"/>
      <c r="UF8" s="28"/>
      <c r="UG8" s="30"/>
      <c r="UH8" s="31"/>
      <c r="UI8" s="31"/>
      <c r="UJ8" s="31"/>
      <c r="UK8" s="31"/>
      <c r="UL8" s="31"/>
      <c r="UM8" s="28"/>
      <c r="UN8" s="29"/>
      <c r="UO8" s="28"/>
      <c r="UP8" s="30"/>
      <c r="UQ8" s="31"/>
      <c r="UR8" s="31"/>
      <c r="US8" s="31"/>
      <c r="UT8" s="31"/>
      <c r="UU8" s="31"/>
      <c r="UV8" s="28"/>
      <c r="UW8" s="29"/>
      <c r="UX8" s="28"/>
      <c r="UY8" s="30"/>
      <c r="UZ8" s="31"/>
      <c r="VA8" s="31"/>
      <c r="VB8" s="31"/>
      <c r="VC8" s="31"/>
      <c r="VD8" s="31"/>
      <c r="VE8" s="28"/>
      <c r="VF8" s="29"/>
      <c r="VG8" s="28"/>
      <c r="VH8" s="30"/>
      <c r="VI8" s="31"/>
      <c r="VJ8" s="31"/>
      <c r="VK8" s="31"/>
      <c r="VL8" s="31"/>
      <c r="VM8" s="31"/>
      <c r="VN8" s="28"/>
      <c r="VO8" s="29"/>
      <c r="VP8" s="28"/>
      <c r="VQ8" s="30"/>
      <c r="VR8" s="31"/>
      <c r="VS8" s="31"/>
      <c r="VT8" s="31"/>
      <c r="VU8" s="31"/>
      <c r="VV8" s="31"/>
      <c r="VW8" s="28"/>
      <c r="VX8" s="29"/>
      <c r="VY8" s="28"/>
      <c r="VZ8" s="30"/>
      <c r="WA8" s="31"/>
      <c r="WB8" s="31"/>
      <c r="WC8" s="31"/>
      <c r="WD8" s="31"/>
      <c r="WE8" s="31"/>
      <c r="WF8" s="28"/>
      <c r="WG8" s="29"/>
      <c r="WH8" s="28"/>
      <c r="WI8" s="30"/>
      <c r="WJ8" s="31"/>
      <c r="WK8" s="31"/>
      <c r="WL8" s="31"/>
      <c r="WM8" s="31"/>
      <c r="WN8" s="31"/>
      <c r="WO8" s="28"/>
      <c r="WP8" s="29"/>
      <c r="WQ8" s="28"/>
      <c r="WR8" s="30"/>
      <c r="WS8" s="31"/>
      <c r="WT8" s="31"/>
      <c r="WU8" s="31"/>
      <c r="WV8" s="31"/>
      <c r="WW8" s="31"/>
      <c r="WX8" s="28"/>
      <c r="WY8" s="29"/>
      <c r="WZ8" s="28"/>
      <c r="XA8" s="30"/>
      <c r="XB8" s="31"/>
      <c r="XC8" s="31"/>
      <c r="XD8" s="31"/>
      <c r="XE8" s="31"/>
      <c r="XF8" s="31"/>
      <c r="XG8" s="28"/>
      <c r="XH8" s="29"/>
      <c r="XI8" s="28"/>
      <c r="XJ8" s="30"/>
      <c r="XK8" s="31"/>
      <c r="XL8" s="31"/>
      <c r="XM8" s="31"/>
      <c r="XN8" s="31"/>
      <c r="XO8" s="31"/>
      <c r="XP8" s="28"/>
      <c r="XQ8" s="29"/>
      <c r="XR8" s="28"/>
      <c r="XS8" s="30"/>
      <c r="XT8" s="31"/>
      <c r="XU8" s="31"/>
      <c r="XV8" s="31"/>
      <c r="XW8" s="31"/>
      <c r="XX8" s="31"/>
      <c r="XY8" s="28"/>
      <c r="XZ8" s="29"/>
      <c r="YA8" s="28"/>
      <c r="YB8" s="30"/>
      <c r="YC8" s="31"/>
      <c r="YD8" s="31"/>
      <c r="YE8" s="31"/>
      <c r="YF8" s="31"/>
      <c r="YG8" s="31"/>
      <c r="YH8" s="28"/>
      <c r="YI8" s="29"/>
      <c r="YJ8" s="28"/>
      <c r="YK8" s="30"/>
      <c r="YL8" s="31"/>
      <c r="YM8" s="31"/>
      <c r="YN8" s="31"/>
      <c r="YO8" s="31"/>
      <c r="YP8" s="31"/>
      <c r="YQ8" s="28"/>
      <c r="YR8" s="29"/>
      <c r="YS8" s="28"/>
      <c r="YT8" s="30"/>
      <c r="YU8" s="31"/>
      <c r="YV8" s="31"/>
      <c r="YW8" s="31"/>
      <c r="YX8" s="31"/>
      <c r="YY8" s="31"/>
      <c r="YZ8" s="28"/>
      <c r="ZA8" s="29"/>
      <c r="ZB8" s="28"/>
      <c r="ZC8" s="30"/>
      <c r="ZD8" s="31"/>
      <c r="ZE8" s="31"/>
      <c r="ZF8" s="31"/>
      <c r="ZG8" s="31"/>
      <c r="ZH8" s="31"/>
      <c r="ZI8" s="28"/>
      <c r="ZJ8" s="29"/>
      <c r="ZK8" s="28"/>
      <c r="ZL8" s="30"/>
      <c r="ZM8" s="31"/>
      <c r="ZN8" s="31"/>
      <c r="ZO8" s="31"/>
      <c r="ZP8" s="31"/>
      <c r="ZQ8" s="31"/>
      <c r="ZR8" s="28"/>
      <c r="ZS8" s="29"/>
      <c r="ZT8" s="28"/>
      <c r="ZU8" s="30"/>
      <c r="ZV8" s="31"/>
      <c r="ZW8" s="31"/>
      <c r="ZX8" s="31"/>
      <c r="ZY8" s="31"/>
      <c r="ZZ8" s="31"/>
      <c r="AAA8" s="28"/>
      <c r="AAB8" s="29"/>
      <c r="AAC8" s="28"/>
      <c r="AAD8" s="30"/>
      <c r="AAE8" s="31"/>
      <c r="AAF8" s="31"/>
      <c r="AAG8" s="31"/>
      <c r="AAH8" s="31"/>
      <c r="AAI8" s="31"/>
      <c r="AAJ8" s="28"/>
      <c r="AAK8" s="29"/>
      <c r="AAL8" s="28"/>
      <c r="AAM8" s="30"/>
      <c r="AAN8" s="31"/>
      <c r="AAO8" s="31"/>
      <c r="AAP8" s="31"/>
      <c r="AAQ8" s="31"/>
      <c r="AAR8" s="31"/>
      <c r="AAS8" s="28"/>
      <c r="AAT8" s="29"/>
      <c r="AAU8" s="28"/>
      <c r="AAV8" s="30"/>
      <c r="AAW8" s="31"/>
      <c r="AAX8" s="31"/>
      <c r="AAY8" s="31"/>
      <c r="AAZ8" s="31"/>
      <c r="ABA8" s="31"/>
      <c r="ABB8" s="28"/>
      <c r="ABC8" s="29"/>
      <c r="ABD8" s="28"/>
      <c r="ABE8" s="30"/>
      <c r="ABF8" s="31"/>
      <c r="ABG8" s="31"/>
      <c r="ABH8" s="31"/>
      <c r="ABI8" s="31"/>
      <c r="ABJ8" s="31"/>
      <c r="ABK8" s="28"/>
      <c r="ABL8" s="29"/>
      <c r="ABM8" s="28"/>
      <c r="ABN8" s="30"/>
      <c r="ABO8" s="31"/>
      <c r="ABP8" s="31"/>
      <c r="ABQ8" s="31"/>
      <c r="ABR8" s="31"/>
      <c r="ABS8" s="31"/>
      <c r="ABT8" s="28"/>
      <c r="ABU8" s="29"/>
      <c r="ABV8" s="28"/>
      <c r="ABW8" s="30"/>
      <c r="ABX8" s="31"/>
      <c r="ABY8" s="31"/>
      <c r="ABZ8" s="31"/>
      <c r="ACA8" s="31"/>
      <c r="ACB8" s="31"/>
      <c r="ACC8" s="28"/>
      <c r="ACD8" s="29"/>
      <c r="ACE8" s="28"/>
      <c r="ACF8" s="30"/>
      <c r="ACG8" s="31"/>
      <c r="ACH8" s="31"/>
      <c r="ACI8" s="31"/>
      <c r="ACJ8" s="31"/>
      <c r="ACK8" s="31"/>
      <c r="ACL8" s="28"/>
      <c r="ACM8" s="29"/>
      <c r="ACN8" s="28"/>
      <c r="ACO8" s="30"/>
      <c r="ACP8" s="31"/>
      <c r="ACQ8" s="31"/>
      <c r="ACR8" s="31"/>
      <c r="ACS8" s="31"/>
      <c r="ACT8" s="31"/>
      <c r="ACU8" s="28"/>
      <c r="ACV8" s="29"/>
      <c r="ACW8" s="28"/>
      <c r="ACX8" s="30"/>
      <c r="ACY8" s="31"/>
      <c r="ACZ8" s="31"/>
      <c r="ADA8" s="31"/>
      <c r="ADB8" s="31"/>
      <c r="ADC8" s="31"/>
      <c r="ADD8" s="28"/>
      <c r="ADE8" s="29"/>
      <c r="ADF8" s="28"/>
      <c r="ADG8" s="30"/>
      <c r="ADH8" s="31"/>
      <c r="ADI8" s="31"/>
      <c r="ADJ8" s="31"/>
      <c r="ADK8" s="31"/>
      <c r="ADL8" s="31"/>
      <c r="ADM8" s="28"/>
      <c r="ADN8" s="29"/>
      <c r="ADO8" s="28"/>
      <c r="ADP8" s="30"/>
      <c r="ADQ8" s="31"/>
      <c r="ADR8" s="31"/>
      <c r="ADS8" s="31"/>
      <c r="ADT8" s="31"/>
      <c r="ADU8" s="31"/>
      <c r="ADV8" s="28"/>
      <c r="ADW8" s="29"/>
      <c r="ADX8" s="28"/>
      <c r="ADY8" s="30"/>
      <c r="ADZ8" s="31"/>
      <c r="AEA8" s="31"/>
      <c r="AEB8" s="31"/>
      <c r="AEC8" s="31"/>
      <c r="AED8" s="31"/>
      <c r="AEE8" s="28"/>
      <c r="AEF8" s="29"/>
      <c r="AEG8" s="28"/>
      <c r="AEH8" s="30"/>
      <c r="AEI8" s="31"/>
      <c r="AEJ8" s="31"/>
      <c r="AEK8" s="31"/>
      <c r="AEL8" s="31"/>
      <c r="AEM8" s="31"/>
      <c r="AEN8" s="28"/>
      <c r="AEO8" s="29"/>
      <c r="AEP8" s="28"/>
      <c r="AEQ8" s="30"/>
      <c r="AER8" s="31"/>
      <c r="AES8" s="31"/>
      <c r="AET8" s="31"/>
      <c r="AEU8" s="31"/>
      <c r="AEV8" s="31"/>
      <c r="AEW8" s="28"/>
      <c r="AEX8" s="29"/>
      <c r="AEY8" s="28"/>
      <c r="AEZ8" s="30"/>
      <c r="AFA8" s="31"/>
      <c r="AFB8" s="31"/>
      <c r="AFC8" s="31"/>
      <c r="AFD8" s="31"/>
      <c r="AFE8" s="31"/>
      <c r="AFF8" s="28"/>
      <c r="AFG8" s="29"/>
      <c r="AFH8" s="28"/>
      <c r="AFI8" s="30"/>
      <c r="AFJ8" s="31"/>
      <c r="AFK8" s="31"/>
      <c r="AFL8" s="31"/>
      <c r="AFM8" s="31"/>
      <c r="AFN8" s="31"/>
      <c r="AFO8" s="28"/>
      <c r="AFP8" s="29"/>
      <c r="AFQ8" s="28"/>
      <c r="AFR8" s="30"/>
      <c r="AFS8" s="31"/>
      <c r="AFT8" s="31"/>
      <c r="AFU8" s="31"/>
      <c r="AFV8" s="31"/>
      <c r="AFW8" s="31"/>
      <c r="AFX8" s="28"/>
      <c r="AFY8" s="29"/>
      <c r="AFZ8" s="28"/>
      <c r="AGA8" s="30"/>
      <c r="AGB8" s="31"/>
      <c r="AGC8" s="31"/>
      <c r="AGD8" s="31"/>
      <c r="AGE8" s="31"/>
      <c r="AGF8" s="31"/>
      <c r="AGG8" s="28"/>
      <c r="AGH8" s="29"/>
      <c r="AGI8" s="28"/>
      <c r="AGJ8" s="30"/>
      <c r="AGK8" s="31"/>
      <c r="AGL8" s="31"/>
      <c r="AGM8" s="31"/>
      <c r="AGN8" s="31"/>
      <c r="AGO8" s="31"/>
      <c r="AGP8" s="28"/>
      <c r="AGQ8" s="29"/>
      <c r="AGR8" s="28"/>
      <c r="AGS8" s="30"/>
      <c r="AGT8" s="31"/>
      <c r="AGU8" s="31"/>
      <c r="AGV8" s="31"/>
      <c r="AGW8" s="31"/>
      <c r="AGX8" s="31"/>
      <c r="AGY8" s="28"/>
      <c r="AGZ8" s="29"/>
      <c r="AHA8" s="28"/>
      <c r="AHB8" s="30"/>
      <c r="AHC8" s="31"/>
      <c r="AHD8" s="31"/>
      <c r="AHE8" s="31"/>
      <c r="AHF8" s="31"/>
      <c r="AHG8" s="31"/>
      <c r="AHH8" s="28"/>
      <c r="AHI8" s="29"/>
      <c r="AHJ8" s="28"/>
      <c r="AHK8" s="30"/>
      <c r="AHL8" s="31"/>
      <c r="AHM8" s="31"/>
      <c r="AHN8" s="31"/>
      <c r="AHO8" s="31"/>
      <c r="AHP8" s="31"/>
      <c r="AHQ8" s="28"/>
      <c r="AHR8" s="29"/>
      <c r="AHS8" s="28"/>
      <c r="AHT8" s="30"/>
      <c r="AHU8" s="31"/>
      <c r="AHV8" s="31"/>
      <c r="AHW8" s="31"/>
      <c r="AHX8" s="31"/>
      <c r="AHY8" s="31"/>
      <c r="AHZ8" s="28"/>
      <c r="AIA8" s="29"/>
      <c r="AIB8" s="28"/>
      <c r="AIC8" s="30"/>
      <c r="AID8" s="31"/>
      <c r="AIE8" s="31"/>
      <c r="AIF8" s="31"/>
      <c r="AIG8" s="31"/>
      <c r="AIH8" s="31"/>
      <c r="AII8" s="28"/>
      <c r="AIJ8" s="29"/>
      <c r="AIK8" s="28"/>
      <c r="AIL8" s="30"/>
      <c r="AIM8" s="31"/>
      <c r="AIN8" s="31"/>
      <c r="AIO8" s="31"/>
      <c r="AIP8" s="31"/>
      <c r="AIQ8" s="31"/>
      <c r="AIR8" s="28"/>
      <c r="AIS8" s="29"/>
      <c r="AIT8" s="28"/>
      <c r="AIU8" s="30"/>
      <c r="AIV8" s="31"/>
      <c r="AIW8" s="31"/>
      <c r="AIX8" s="31"/>
      <c r="AIY8" s="31"/>
      <c r="AIZ8" s="31"/>
      <c r="AJA8" s="28"/>
      <c r="AJB8" s="29"/>
      <c r="AJC8" s="28"/>
      <c r="AJD8" s="30"/>
      <c r="AJE8" s="31"/>
      <c r="AJF8" s="31"/>
      <c r="AJG8" s="31"/>
      <c r="AJH8" s="31"/>
      <c r="AJI8" s="31"/>
      <c r="AJJ8" s="28"/>
      <c r="AJK8" s="29"/>
      <c r="AJL8" s="28"/>
      <c r="AJM8" s="30"/>
      <c r="AJN8" s="31"/>
      <c r="AJO8" s="31"/>
      <c r="AJP8" s="31"/>
      <c r="AJQ8" s="31"/>
      <c r="AJR8" s="31"/>
      <c r="AJS8" s="28"/>
      <c r="AJT8" s="29"/>
      <c r="AJU8" s="28"/>
      <c r="AJV8" s="30"/>
      <c r="AJW8" s="31"/>
      <c r="AJX8" s="31"/>
      <c r="AJY8" s="31"/>
      <c r="AJZ8" s="31"/>
      <c r="AKA8" s="31"/>
      <c r="AKB8" s="28"/>
      <c r="AKC8" s="29"/>
      <c r="AKD8" s="28"/>
      <c r="AKE8" s="30"/>
      <c r="AKF8" s="31"/>
      <c r="AKG8" s="31"/>
      <c r="AKH8" s="31"/>
      <c r="AKI8" s="31"/>
      <c r="AKJ8" s="31"/>
      <c r="AKK8" s="28"/>
      <c r="AKL8" s="29"/>
      <c r="AKM8" s="28"/>
      <c r="AKN8" s="30"/>
      <c r="AKO8" s="31"/>
      <c r="AKP8" s="31"/>
      <c r="AKQ8" s="31"/>
      <c r="AKR8" s="31"/>
      <c r="AKS8" s="31"/>
      <c r="AKT8" s="28"/>
      <c r="AKU8" s="29"/>
      <c r="AKV8" s="28"/>
      <c r="AKW8" s="30"/>
      <c r="AKX8" s="31"/>
      <c r="AKY8" s="31"/>
      <c r="AKZ8" s="31"/>
      <c r="ALA8" s="31"/>
      <c r="ALB8" s="31"/>
      <c r="ALC8" s="28"/>
      <c r="ALD8" s="29"/>
      <c r="ALE8" s="28"/>
      <c r="ALF8" s="30"/>
      <c r="ALG8" s="31"/>
      <c r="ALH8" s="31"/>
      <c r="ALI8" s="31"/>
      <c r="ALJ8" s="31"/>
      <c r="ALK8" s="31"/>
      <c r="ALL8" s="28"/>
      <c r="ALM8" s="29"/>
      <c r="ALN8" s="28"/>
      <c r="ALO8" s="30"/>
      <c r="ALP8" s="31"/>
      <c r="ALQ8" s="31"/>
      <c r="ALR8" s="31"/>
      <c r="ALS8" s="31"/>
      <c r="ALT8" s="31"/>
      <c r="ALU8" s="28"/>
      <c r="ALV8" s="29"/>
      <c r="ALW8" s="28"/>
      <c r="ALX8" s="30"/>
      <c r="ALY8" s="31"/>
      <c r="ALZ8" s="31"/>
      <c r="AMA8" s="31"/>
      <c r="AMB8" s="31"/>
      <c r="AMC8" s="31"/>
      <c r="AMD8" s="28"/>
      <c r="AME8" s="29"/>
      <c r="AMF8" s="28"/>
      <c r="AMG8" s="30"/>
      <c r="AMH8" s="31"/>
      <c r="AMI8" s="31"/>
      <c r="AMJ8" s="31"/>
      <c r="AMK8" s="31"/>
      <c r="AML8" s="31"/>
      <c r="AMM8" s="28"/>
      <c r="AMN8" s="29"/>
      <c r="AMO8" s="28"/>
      <c r="AMP8" s="30"/>
      <c r="AMQ8" s="31"/>
      <c r="AMR8" s="31"/>
      <c r="AMS8" s="31"/>
      <c r="AMT8" s="31"/>
      <c r="AMU8" s="31"/>
      <c r="AMV8" s="28"/>
      <c r="AMW8" s="29"/>
      <c r="AMX8" s="28"/>
      <c r="AMY8" s="30"/>
      <c r="AMZ8" s="31"/>
      <c r="ANA8" s="31"/>
      <c r="ANB8" s="31"/>
      <c r="ANC8" s="31"/>
      <c r="AND8" s="31"/>
      <c r="ANE8" s="28"/>
      <c r="ANF8" s="29"/>
      <c r="ANG8" s="28"/>
      <c r="ANH8" s="30"/>
      <c r="ANI8" s="31"/>
      <c r="ANJ8" s="31"/>
      <c r="ANK8" s="31"/>
      <c r="ANL8" s="31"/>
      <c r="ANM8" s="31"/>
      <c r="ANN8" s="28"/>
      <c r="ANO8" s="29"/>
      <c r="ANP8" s="28"/>
      <c r="ANQ8" s="30"/>
      <c r="ANR8" s="31"/>
      <c r="ANS8" s="31"/>
      <c r="ANT8" s="31"/>
      <c r="ANU8" s="31"/>
      <c r="ANV8" s="31"/>
      <c r="ANW8" s="28"/>
      <c r="ANX8" s="29"/>
      <c r="ANY8" s="28"/>
      <c r="ANZ8" s="30"/>
      <c r="AOA8" s="31"/>
      <c r="AOB8" s="31"/>
      <c r="AOC8" s="31"/>
      <c r="AOD8" s="31"/>
      <c r="AOE8" s="31"/>
      <c r="AOF8" s="28"/>
      <c r="AOG8" s="29"/>
      <c r="AOH8" s="28"/>
      <c r="AOI8" s="30"/>
      <c r="AOJ8" s="31"/>
      <c r="AOK8" s="31"/>
      <c r="AOL8" s="31"/>
      <c r="AOM8" s="31"/>
      <c r="AON8" s="31"/>
      <c r="AOO8" s="28"/>
      <c r="AOP8" s="29"/>
      <c r="AOQ8" s="28"/>
      <c r="AOR8" s="30"/>
      <c r="AOS8" s="31"/>
      <c r="AOT8" s="31"/>
      <c r="AOU8" s="31"/>
      <c r="AOV8" s="31"/>
      <c r="AOW8" s="31"/>
      <c r="AOX8" s="28"/>
      <c r="AOY8" s="29"/>
      <c r="AOZ8" s="28"/>
      <c r="APA8" s="30"/>
      <c r="APB8" s="31"/>
      <c r="APC8" s="31"/>
      <c r="APD8" s="31"/>
      <c r="APE8" s="31"/>
      <c r="APF8" s="31"/>
      <c r="APG8" s="28"/>
      <c r="APH8" s="29"/>
      <c r="API8" s="28"/>
      <c r="APJ8" s="30"/>
      <c r="APK8" s="31"/>
      <c r="APL8" s="31"/>
      <c r="APM8" s="31"/>
      <c r="APN8" s="31"/>
      <c r="APO8" s="31"/>
      <c r="APP8" s="28"/>
      <c r="APQ8" s="29"/>
      <c r="APR8" s="28"/>
      <c r="APS8" s="30"/>
      <c r="APT8" s="31"/>
      <c r="APU8" s="31"/>
      <c r="APV8" s="31"/>
      <c r="APW8" s="31"/>
      <c r="APX8" s="31"/>
      <c r="APY8" s="28"/>
      <c r="APZ8" s="29"/>
      <c r="AQA8" s="28"/>
      <c r="AQB8" s="30"/>
      <c r="AQC8" s="31"/>
      <c r="AQD8" s="31"/>
      <c r="AQE8" s="31"/>
      <c r="AQF8" s="31"/>
      <c r="AQG8" s="31"/>
      <c r="AQH8" s="28"/>
      <c r="AQI8" s="29"/>
      <c r="AQJ8" s="28"/>
      <c r="AQK8" s="30"/>
      <c r="AQL8" s="31"/>
      <c r="AQM8" s="31"/>
      <c r="AQN8" s="31"/>
      <c r="AQO8" s="31"/>
      <c r="AQP8" s="31"/>
      <c r="AQQ8" s="28"/>
      <c r="AQR8" s="29"/>
      <c r="AQS8" s="28"/>
      <c r="AQT8" s="30"/>
      <c r="AQU8" s="31"/>
      <c r="AQV8" s="31"/>
      <c r="AQW8" s="31"/>
      <c r="AQX8" s="31"/>
      <c r="AQY8" s="31"/>
      <c r="AQZ8" s="28"/>
      <c r="ARA8" s="29"/>
      <c r="ARB8" s="28"/>
      <c r="ARC8" s="30"/>
      <c r="ARD8" s="31"/>
      <c r="ARE8" s="31"/>
      <c r="ARF8" s="31"/>
      <c r="ARG8" s="31"/>
      <c r="ARH8" s="31"/>
      <c r="ARI8" s="28"/>
      <c r="ARJ8" s="29"/>
      <c r="ARK8" s="28"/>
      <c r="ARL8" s="30"/>
      <c r="ARM8" s="31"/>
      <c r="ARN8" s="31"/>
      <c r="ARO8" s="31"/>
      <c r="ARP8" s="31"/>
      <c r="ARQ8" s="31"/>
      <c r="ARR8" s="28"/>
      <c r="ARS8" s="29"/>
      <c r="ART8" s="28"/>
      <c r="ARU8" s="30"/>
      <c r="ARV8" s="31"/>
      <c r="ARW8" s="31"/>
      <c r="ARX8" s="31"/>
      <c r="ARY8" s="31"/>
      <c r="ARZ8" s="31"/>
      <c r="ASA8" s="28"/>
      <c r="ASB8" s="29"/>
      <c r="ASC8" s="28"/>
      <c r="ASD8" s="30"/>
      <c r="ASE8" s="31"/>
      <c r="ASF8" s="31"/>
      <c r="ASG8" s="31"/>
      <c r="ASH8" s="31"/>
      <c r="ASI8" s="31"/>
      <c r="ASJ8" s="28"/>
      <c r="ASK8" s="29"/>
      <c r="ASL8" s="28"/>
      <c r="ASM8" s="30"/>
      <c r="ASN8" s="31"/>
      <c r="ASO8" s="31"/>
      <c r="ASP8" s="31"/>
      <c r="ASQ8" s="31"/>
      <c r="ASR8" s="31"/>
      <c r="ASS8" s="28"/>
      <c r="AST8" s="29"/>
      <c r="ASU8" s="28"/>
      <c r="ASV8" s="30"/>
      <c r="ASW8" s="31"/>
      <c r="ASX8" s="31"/>
      <c r="ASY8" s="31"/>
      <c r="ASZ8" s="31"/>
      <c r="ATA8" s="31"/>
      <c r="ATB8" s="28"/>
      <c r="ATC8" s="29"/>
      <c r="ATD8" s="28"/>
      <c r="ATE8" s="30"/>
      <c r="ATF8" s="31"/>
      <c r="ATG8" s="31"/>
      <c r="ATH8" s="31"/>
      <c r="ATI8" s="31"/>
      <c r="ATJ8" s="31"/>
      <c r="ATK8" s="28"/>
      <c r="ATL8" s="29"/>
      <c r="ATM8" s="28"/>
      <c r="ATN8" s="30"/>
      <c r="ATO8" s="31"/>
      <c r="ATP8" s="31"/>
      <c r="ATQ8" s="31"/>
      <c r="ATR8" s="31"/>
      <c r="ATS8" s="31"/>
      <c r="ATT8" s="28"/>
      <c r="ATU8" s="29"/>
      <c r="ATV8" s="28"/>
      <c r="ATW8" s="30"/>
      <c r="ATX8" s="31"/>
      <c r="ATY8" s="31"/>
      <c r="ATZ8" s="31"/>
      <c r="AUA8" s="31"/>
      <c r="AUB8" s="31"/>
      <c r="AUC8" s="28"/>
      <c r="AUD8" s="29"/>
      <c r="AUE8" s="28"/>
      <c r="AUF8" s="30"/>
      <c r="AUG8" s="31"/>
      <c r="AUH8" s="31"/>
      <c r="AUI8" s="31"/>
      <c r="AUJ8" s="31"/>
      <c r="AUK8" s="31"/>
      <c r="AUL8" s="28"/>
      <c r="AUM8" s="29"/>
      <c r="AUN8" s="28"/>
      <c r="AUO8" s="30"/>
      <c r="AUP8" s="31"/>
      <c r="AUQ8" s="31"/>
      <c r="AUR8" s="31"/>
      <c r="AUS8" s="31"/>
      <c r="AUT8" s="31"/>
      <c r="AUU8" s="28"/>
      <c r="AUV8" s="29"/>
      <c r="AUW8" s="28"/>
      <c r="AUX8" s="30"/>
      <c r="AUY8" s="31"/>
      <c r="AUZ8" s="31"/>
      <c r="AVA8" s="31"/>
      <c r="AVB8" s="31"/>
      <c r="AVC8" s="31"/>
      <c r="AVD8" s="28"/>
      <c r="AVE8" s="29"/>
      <c r="AVF8" s="28"/>
      <c r="AVG8" s="30"/>
      <c r="AVH8" s="31"/>
      <c r="AVI8" s="31"/>
      <c r="AVJ8" s="31"/>
      <c r="AVK8" s="31"/>
      <c r="AVL8" s="31"/>
      <c r="AVM8" s="28"/>
      <c r="AVN8" s="29"/>
      <c r="AVO8" s="28"/>
      <c r="AVP8" s="30"/>
      <c r="AVQ8" s="31"/>
      <c r="AVR8" s="31"/>
      <c r="AVS8" s="31"/>
      <c r="AVT8" s="31"/>
      <c r="AVU8" s="31"/>
      <c r="AVV8" s="28"/>
      <c r="AVW8" s="29"/>
      <c r="AVX8" s="28"/>
      <c r="AVY8" s="30"/>
      <c r="AVZ8" s="31"/>
      <c r="AWA8" s="31"/>
      <c r="AWB8" s="31"/>
      <c r="AWC8" s="31"/>
      <c r="AWD8" s="31"/>
      <c r="AWE8" s="28"/>
      <c r="AWF8" s="29"/>
      <c r="AWG8" s="28"/>
      <c r="AWH8" s="30"/>
      <c r="AWI8" s="31"/>
      <c r="AWJ8" s="31"/>
      <c r="AWK8" s="31"/>
      <c r="AWL8" s="31"/>
      <c r="AWM8" s="31"/>
      <c r="AWN8" s="28"/>
      <c r="AWO8" s="29"/>
      <c r="AWP8" s="28"/>
      <c r="AWQ8" s="30"/>
      <c r="AWR8" s="31"/>
      <c r="AWS8" s="31"/>
      <c r="AWT8" s="31"/>
      <c r="AWU8" s="31"/>
      <c r="AWV8" s="31"/>
      <c r="AWW8" s="28"/>
      <c r="AWX8" s="29"/>
      <c r="AWY8" s="28"/>
      <c r="AWZ8" s="30"/>
      <c r="AXA8" s="31"/>
      <c r="AXB8" s="31"/>
      <c r="AXC8" s="31"/>
      <c r="AXD8" s="31"/>
      <c r="AXE8" s="31"/>
      <c r="AXF8" s="28"/>
      <c r="AXG8" s="29"/>
      <c r="AXH8" s="28"/>
      <c r="AXI8" s="30"/>
      <c r="AXJ8" s="31"/>
      <c r="AXK8" s="31"/>
      <c r="AXL8" s="31"/>
      <c r="AXM8" s="31"/>
      <c r="AXN8" s="31"/>
      <c r="AXO8" s="28"/>
      <c r="AXP8" s="29"/>
      <c r="AXQ8" s="28"/>
      <c r="AXR8" s="30"/>
      <c r="AXS8" s="31"/>
      <c r="AXT8" s="31"/>
      <c r="AXU8" s="31"/>
      <c r="AXV8" s="31"/>
      <c r="AXW8" s="31"/>
      <c r="AXX8" s="28"/>
      <c r="AXY8" s="29"/>
      <c r="AXZ8" s="28"/>
      <c r="AYA8" s="30"/>
      <c r="AYB8" s="31"/>
      <c r="AYC8" s="31"/>
      <c r="AYD8" s="31"/>
      <c r="AYE8" s="31"/>
      <c r="AYF8" s="31"/>
      <c r="AYG8" s="28"/>
      <c r="AYH8" s="29"/>
      <c r="AYI8" s="28"/>
      <c r="AYJ8" s="30"/>
      <c r="AYK8" s="31"/>
      <c r="AYL8" s="31"/>
      <c r="AYM8" s="31"/>
      <c r="AYN8" s="31"/>
      <c r="AYO8" s="31"/>
      <c r="AYP8" s="28"/>
      <c r="AYQ8" s="29"/>
      <c r="AYR8" s="28"/>
      <c r="AYS8" s="30"/>
      <c r="AYT8" s="31"/>
      <c r="AYU8" s="31"/>
      <c r="AYV8" s="31"/>
      <c r="AYW8" s="31"/>
      <c r="AYX8" s="31"/>
      <c r="AYY8" s="28"/>
      <c r="AYZ8" s="29"/>
      <c r="AZA8" s="28"/>
      <c r="AZB8" s="30"/>
      <c r="AZC8" s="31"/>
      <c r="AZD8" s="31"/>
      <c r="AZE8" s="31"/>
      <c r="AZF8" s="31"/>
      <c r="AZG8" s="31"/>
      <c r="AZH8" s="28"/>
      <c r="AZI8" s="29"/>
      <c r="AZJ8" s="28"/>
      <c r="AZK8" s="30"/>
      <c r="AZL8" s="31"/>
      <c r="AZM8" s="31"/>
      <c r="AZN8" s="31"/>
      <c r="AZO8" s="31"/>
      <c r="AZP8" s="31"/>
      <c r="AZQ8" s="28"/>
      <c r="AZR8" s="29"/>
      <c r="AZS8" s="28"/>
      <c r="AZT8" s="30"/>
      <c r="AZU8" s="31"/>
      <c r="AZV8" s="31"/>
      <c r="AZW8" s="31"/>
      <c r="AZX8" s="31"/>
      <c r="AZY8" s="31"/>
      <c r="AZZ8" s="28"/>
      <c r="BAA8" s="29"/>
      <c r="BAB8" s="28"/>
      <c r="BAC8" s="30"/>
      <c r="BAD8" s="31"/>
      <c r="BAE8" s="31"/>
      <c r="BAF8" s="31"/>
      <c r="BAG8" s="31"/>
      <c r="BAH8" s="31"/>
      <c r="BAI8" s="28"/>
      <c r="BAJ8" s="29"/>
      <c r="BAK8" s="28"/>
      <c r="BAL8" s="30"/>
      <c r="BAM8" s="31"/>
      <c r="BAN8" s="31"/>
      <c r="BAO8" s="31"/>
      <c r="BAP8" s="31"/>
      <c r="BAQ8" s="31"/>
      <c r="BAR8" s="28"/>
      <c r="BAS8" s="29"/>
      <c r="BAT8" s="28"/>
      <c r="BAU8" s="30"/>
      <c r="BAV8" s="31"/>
      <c r="BAW8" s="31"/>
      <c r="BAX8" s="31"/>
      <c r="BAY8" s="31"/>
      <c r="BAZ8" s="31"/>
      <c r="BBA8" s="28"/>
      <c r="BBB8" s="29"/>
      <c r="BBC8" s="28"/>
      <c r="BBD8" s="30"/>
      <c r="BBE8" s="31"/>
      <c r="BBF8" s="31"/>
      <c r="BBG8" s="31"/>
      <c r="BBH8" s="31"/>
      <c r="BBI8" s="31"/>
      <c r="BBJ8" s="28"/>
      <c r="BBK8" s="29"/>
      <c r="BBL8" s="28"/>
      <c r="BBM8" s="30"/>
      <c r="BBN8" s="31"/>
      <c r="BBO8" s="31"/>
      <c r="BBP8" s="31"/>
      <c r="BBQ8" s="31"/>
      <c r="BBR8" s="31"/>
      <c r="BBS8" s="28"/>
      <c r="BBT8" s="29"/>
      <c r="BBU8" s="28"/>
      <c r="BBV8" s="30"/>
      <c r="BBW8" s="31"/>
      <c r="BBX8" s="31"/>
      <c r="BBY8" s="31"/>
      <c r="BBZ8" s="31"/>
      <c r="BCA8" s="31"/>
      <c r="BCB8" s="28"/>
      <c r="BCC8" s="29"/>
      <c r="BCD8" s="28"/>
      <c r="BCE8" s="30"/>
      <c r="BCF8" s="31"/>
      <c r="BCG8" s="31"/>
      <c r="BCH8" s="31"/>
      <c r="BCI8" s="31"/>
      <c r="BCJ8" s="31"/>
      <c r="BCK8" s="28"/>
      <c r="BCL8" s="29"/>
      <c r="BCM8" s="28"/>
      <c r="BCN8" s="30"/>
      <c r="BCO8" s="31"/>
      <c r="BCP8" s="31"/>
      <c r="BCQ8" s="31"/>
      <c r="BCR8" s="31"/>
      <c r="BCS8" s="31"/>
      <c r="BCT8" s="28"/>
      <c r="BCU8" s="29"/>
      <c r="BCV8" s="28"/>
      <c r="BCW8" s="30"/>
      <c r="BCX8" s="31"/>
      <c r="BCY8" s="31"/>
      <c r="BCZ8" s="31"/>
      <c r="BDA8" s="31"/>
      <c r="BDB8" s="31"/>
      <c r="BDC8" s="28"/>
      <c r="BDD8" s="29"/>
      <c r="BDE8" s="28"/>
      <c r="BDF8" s="30"/>
      <c r="BDG8" s="31"/>
      <c r="BDH8" s="31"/>
      <c r="BDI8" s="31"/>
      <c r="BDJ8" s="31"/>
      <c r="BDK8" s="31"/>
      <c r="BDL8" s="28"/>
      <c r="BDM8" s="29"/>
      <c r="BDN8" s="28"/>
      <c r="BDO8" s="30"/>
      <c r="BDP8" s="31"/>
      <c r="BDQ8" s="31"/>
      <c r="BDR8" s="31"/>
      <c r="BDS8" s="31"/>
      <c r="BDT8" s="31"/>
      <c r="BDU8" s="28"/>
      <c r="BDV8" s="29"/>
      <c r="BDW8" s="28"/>
      <c r="BDX8" s="30"/>
      <c r="BDY8" s="31"/>
      <c r="BDZ8" s="31"/>
      <c r="BEA8" s="31"/>
      <c r="BEB8" s="31"/>
      <c r="BEC8" s="31"/>
      <c r="BED8" s="28"/>
      <c r="BEE8" s="29"/>
      <c r="BEF8" s="28"/>
      <c r="BEG8" s="30"/>
      <c r="BEH8" s="31"/>
      <c r="BEI8" s="31"/>
      <c r="BEJ8" s="31"/>
      <c r="BEK8" s="31"/>
      <c r="BEL8" s="31"/>
      <c r="BEM8" s="28"/>
      <c r="BEN8" s="29"/>
      <c r="BEO8" s="28"/>
      <c r="BEP8" s="30"/>
      <c r="BEQ8" s="31"/>
      <c r="BER8" s="31"/>
      <c r="BES8" s="31"/>
      <c r="BET8" s="31"/>
      <c r="BEU8" s="31"/>
      <c r="BEV8" s="28"/>
      <c r="BEW8" s="29"/>
      <c r="BEX8" s="28"/>
      <c r="BEY8" s="30"/>
      <c r="BEZ8" s="31"/>
      <c r="BFA8" s="31"/>
      <c r="BFB8" s="31"/>
      <c r="BFC8" s="31"/>
      <c r="BFD8" s="31"/>
      <c r="BFE8" s="28"/>
      <c r="BFF8" s="29"/>
      <c r="BFG8" s="28"/>
      <c r="BFH8" s="30"/>
      <c r="BFI8" s="31"/>
      <c r="BFJ8" s="31"/>
      <c r="BFK8" s="31"/>
      <c r="BFL8" s="31"/>
      <c r="BFM8" s="31"/>
      <c r="BFN8" s="28"/>
      <c r="BFO8" s="29"/>
      <c r="BFP8" s="28"/>
      <c r="BFQ8" s="30"/>
      <c r="BFR8" s="31"/>
      <c r="BFS8" s="31"/>
      <c r="BFT8" s="31"/>
      <c r="BFU8" s="31"/>
      <c r="BFV8" s="31"/>
      <c r="BFW8" s="28"/>
      <c r="BFX8" s="29"/>
      <c r="BFY8" s="28"/>
      <c r="BFZ8" s="30"/>
      <c r="BGA8" s="31"/>
      <c r="BGB8" s="31"/>
      <c r="BGC8" s="31"/>
      <c r="BGD8" s="31"/>
      <c r="BGE8" s="31"/>
      <c r="BGF8" s="28"/>
      <c r="BGG8" s="29"/>
      <c r="BGH8" s="28"/>
      <c r="BGI8" s="30"/>
      <c r="BGJ8" s="31"/>
      <c r="BGK8" s="31"/>
      <c r="BGL8" s="31"/>
      <c r="BGM8" s="31"/>
      <c r="BGN8" s="31"/>
      <c r="BGO8" s="28"/>
      <c r="BGP8" s="29"/>
      <c r="BGQ8" s="28"/>
      <c r="BGR8" s="30"/>
      <c r="BGS8" s="31"/>
      <c r="BGT8" s="31"/>
      <c r="BGU8" s="31"/>
      <c r="BGV8" s="31"/>
      <c r="BGW8" s="31"/>
      <c r="BGX8" s="28"/>
      <c r="BGY8" s="29"/>
      <c r="BGZ8" s="28"/>
      <c r="BHA8" s="30"/>
      <c r="BHB8" s="31"/>
      <c r="BHC8" s="31"/>
      <c r="BHD8" s="31"/>
      <c r="BHE8" s="31"/>
      <c r="BHF8" s="31"/>
      <c r="BHG8" s="28"/>
      <c r="BHH8" s="29"/>
      <c r="BHI8" s="28"/>
      <c r="BHJ8" s="30"/>
      <c r="BHK8" s="31"/>
      <c r="BHL8" s="31"/>
      <c r="BHM8" s="31"/>
      <c r="BHN8" s="31"/>
      <c r="BHO8" s="31"/>
      <c r="BHP8" s="28"/>
      <c r="BHQ8" s="29"/>
      <c r="BHR8" s="28"/>
      <c r="BHS8" s="30"/>
      <c r="BHT8" s="31"/>
      <c r="BHU8" s="31"/>
      <c r="BHV8" s="31"/>
      <c r="BHW8" s="31"/>
      <c r="BHX8" s="31"/>
      <c r="BHY8" s="28"/>
      <c r="BHZ8" s="29"/>
      <c r="BIA8" s="28"/>
      <c r="BIB8" s="30"/>
      <c r="BIC8" s="31"/>
      <c r="BID8" s="31"/>
      <c r="BIE8" s="31"/>
      <c r="BIF8" s="31"/>
      <c r="BIG8" s="31"/>
      <c r="BIH8" s="28"/>
      <c r="BII8" s="29"/>
      <c r="BIJ8" s="28"/>
      <c r="BIK8" s="30"/>
      <c r="BIL8" s="31"/>
      <c r="BIM8" s="31"/>
      <c r="BIN8" s="31"/>
      <c r="BIO8" s="31"/>
      <c r="BIP8" s="31"/>
      <c r="BIQ8" s="28"/>
      <c r="BIR8" s="29"/>
      <c r="BIS8" s="28"/>
      <c r="BIT8" s="30"/>
      <c r="BIU8" s="31"/>
      <c r="BIV8" s="31"/>
      <c r="BIW8" s="31"/>
      <c r="BIX8" s="31"/>
      <c r="BIY8" s="31"/>
      <c r="BIZ8" s="28"/>
      <c r="BJA8" s="29"/>
      <c r="BJB8" s="28"/>
      <c r="BJC8" s="30"/>
      <c r="BJD8" s="31"/>
      <c r="BJE8" s="31"/>
      <c r="BJF8" s="31"/>
      <c r="BJG8" s="31"/>
      <c r="BJH8" s="31"/>
      <c r="BJI8" s="28"/>
      <c r="BJJ8" s="29"/>
      <c r="BJK8" s="28"/>
      <c r="BJL8" s="30"/>
      <c r="BJM8" s="31"/>
      <c r="BJN8" s="31"/>
      <c r="BJO8" s="31"/>
      <c r="BJP8" s="31"/>
      <c r="BJQ8" s="31"/>
      <c r="BJR8" s="28"/>
      <c r="BJS8" s="29"/>
      <c r="BJT8" s="28"/>
      <c r="BJU8" s="30"/>
      <c r="BJV8" s="31"/>
      <c r="BJW8" s="31"/>
      <c r="BJX8" s="31"/>
      <c r="BJY8" s="31"/>
      <c r="BJZ8" s="31"/>
      <c r="BKA8" s="28"/>
      <c r="BKB8" s="29"/>
      <c r="BKC8" s="28"/>
      <c r="BKD8" s="30"/>
      <c r="BKE8" s="31"/>
      <c r="BKF8" s="31"/>
      <c r="BKG8" s="31"/>
      <c r="BKH8" s="31"/>
      <c r="BKI8" s="31"/>
      <c r="BKJ8" s="28"/>
      <c r="BKK8" s="29"/>
      <c r="BKL8" s="28"/>
      <c r="BKM8" s="30"/>
      <c r="BKN8" s="31"/>
      <c r="BKO8" s="31"/>
      <c r="BKP8" s="31"/>
      <c r="BKQ8" s="31"/>
      <c r="BKR8" s="31"/>
      <c r="BKS8" s="28"/>
      <c r="BKT8" s="29"/>
      <c r="BKU8" s="28"/>
      <c r="BKV8" s="30"/>
      <c r="BKW8" s="31"/>
      <c r="BKX8" s="31"/>
      <c r="BKY8" s="31"/>
      <c r="BKZ8" s="31"/>
      <c r="BLA8" s="31"/>
      <c r="BLB8" s="28"/>
      <c r="BLC8" s="29"/>
      <c r="BLD8" s="28"/>
      <c r="BLE8" s="30"/>
      <c r="BLF8" s="31"/>
      <c r="BLG8" s="31"/>
      <c r="BLH8" s="31"/>
      <c r="BLI8" s="31"/>
      <c r="BLJ8" s="31"/>
      <c r="BLK8" s="28"/>
      <c r="BLL8" s="29"/>
      <c r="BLM8" s="28"/>
      <c r="BLN8" s="30"/>
      <c r="BLO8" s="31"/>
      <c r="BLP8" s="31"/>
      <c r="BLQ8" s="31"/>
      <c r="BLR8" s="31"/>
      <c r="BLS8" s="31"/>
      <c r="BLT8" s="28"/>
      <c r="BLU8" s="29"/>
      <c r="BLV8" s="28"/>
      <c r="BLW8" s="30"/>
      <c r="BLX8" s="31"/>
      <c r="BLY8" s="31"/>
      <c r="BLZ8" s="31"/>
      <c r="BMA8" s="31"/>
      <c r="BMB8" s="31"/>
      <c r="BMC8" s="28"/>
      <c r="BMD8" s="29"/>
      <c r="BME8" s="28"/>
      <c r="BMF8" s="30"/>
      <c r="BMG8" s="31"/>
      <c r="BMH8" s="31"/>
      <c r="BMI8" s="31"/>
      <c r="BMJ8" s="31"/>
      <c r="BMK8" s="31"/>
      <c r="BML8" s="28"/>
      <c r="BMM8" s="29"/>
      <c r="BMN8" s="28"/>
      <c r="BMO8" s="30"/>
      <c r="BMP8" s="31"/>
      <c r="BMQ8" s="31"/>
      <c r="BMR8" s="31"/>
      <c r="BMS8" s="31"/>
      <c r="BMT8" s="31"/>
      <c r="BMU8" s="28"/>
      <c r="BMV8" s="29"/>
      <c r="BMW8" s="28"/>
      <c r="BMX8" s="30"/>
      <c r="BMY8" s="31"/>
      <c r="BMZ8" s="31"/>
      <c r="BNA8" s="31"/>
      <c r="BNB8" s="31"/>
      <c r="BNC8" s="31"/>
      <c r="BND8" s="28"/>
      <c r="BNE8" s="29"/>
      <c r="BNF8" s="28"/>
      <c r="BNG8" s="30"/>
      <c r="BNH8" s="31"/>
      <c r="BNI8" s="31"/>
      <c r="BNJ8" s="31"/>
      <c r="BNK8" s="31"/>
      <c r="BNL8" s="31"/>
      <c r="BNM8" s="28"/>
      <c r="BNN8" s="29"/>
      <c r="BNO8" s="28"/>
      <c r="BNP8" s="30"/>
      <c r="BNQ8" s="31"/>
      <c r="BNR8" s="31"/>
      <c r="BNS8" s="31"/>
      <c r="BNT8" s="31"/>
      <c r="BNU8" s="31"/>
      <c r="BNV8" s="28"/>
      <c r="BNW8" s="29"/>
      <c r="BNX8" s="28"/>
      <c r="BNY8" s="30"/>
      <c r="BNZ8" s="31"/>
      <c r="BOA8" s="31"/>
      <c r="BOB8" s="31"/>
      <c r="BOC8" s="31"/>
      <c r="BOD8" s="31"/>
      <c r="BOE8" s="28"/>
      <c r="BOF8" s="29"/>
      <c r="BOG8" s="28"/>
      <c r="BOH8" s="30"/>
      <c r="BOI8" s="31"/>
      <c r="BOJ8" s="31"/>
      <c r="BOK8" s="31"/>
      <c r="BOL8" s="31"/>
      <c r="BOM8" s="31"/>
      <c r="BON8" s="28"/>
      <c r="BOO8" s="29"/>
      <c r="BOP8" s="28"/>
      <c r="BOQ8" s="30"/>
      <c r="BOR8" s="31"/>
      <c r="BOS8" s="31"/>
      <c r="BOT8" s="31"/>
      <c r="BOU8" s="31"/>
      <c r="BOV8" s="31"/>
      <c r="BOW8" s="28"/>
      <c r="BOX8" s="29"/>
      <c r="BOY8" s="28"/>
      <c r="BOZ8" s="30"/>
      <c r="BPA8" s="31"/>
      <c r="BPB8" s="31"/>
      <c r="BPC8" s="31"/>
      <c r="BPD8" s="31"/>
      <c r="BPE8" s="31"/>
      <c r="BPF8" s="28"/>
      <c r="BPG8" s="29"/>
      <c r="BPH8" s="28"/>
      <c r="BPI8" s="30"/>
      <c r="BPJ8" s="31"/>
      <c r="BPK8" s="31"/>
      <c r="BPL8" s="31"/>
      <c r="BPM8" s="31"/>
      <c r="BPN8" s="31"/>
      <c r="BPO8" s="28"/>
      <c r="BPP8" s="29"/>
      <c r="BPQ8" s="28"/>
      <c r="BPR8" s="30"/>
      <c r="BPS8" s="31"/>
      <c r="BPT8" s="31"/>
      <c r="BPU8" s="31"/>
      <c r="BPV8" s="31"/>
      <c r="BPW8" s="31"/>
      <c r="BPX8" s="28"/>
      <c r="BPY8" s="29"/>
      <c r="BPZ8" s="28"/>
      <c r="BQA8" s="30"/>
      <c r="BQB8" s="31"/>
      <c r="BQC8" s="31"/>
      <c r="BQD8" s="31"/>
      <c r="BQE8" s="31"/>
      <c r="BQF8" s="31"/>
      <c r="BQG8" s="28"/>
      <c r="BQH8" s="29"/>
      <c r="BQI8" s="28"/>
      <c r="BQJ8" s="30"/>
      <c r="BQK8" s="31"/>
      <c r="BQL8" s="31"/>
      <c r="BQM8" s="31"/>
      <c r="BQN8" s="31"/>
      <c r="BQO8" s="31"/>
      <c r="BQP8" s="28"/>
      <c r="BQQ8" s="29"/>
      <c r="BQR8" s="28"/>
      <c r="BQS8" s="30"/>
      <c r="BQT8" s="31"/>
      <c r="BQU8" s="31"/>
      <c r="BQV8" s="31"/>
      <c r="BQW8" s="31"/>
      <c r="BQX8" s="31"/>
      <c r="BQY8" s="28"/>
      <c r="BQZ8" s="29"/>
      <c r="BRA8" s="28"/>
      <c r="BRB8" s="30"/>
      <c r="BRC8" s="31"/>
      <c r="BRD8" s="31"/>
      <c r="BRE8" s="31"/>
      <c r="BRF8" s="31"/>
      <c r="BRG8" s="31"/>
      <c r="BRH8" s="28"/>
      <c r="BRI8" s="29"/>
      <c r="BRJ8" s="28"/>
      <c r="BRK8" s="30"/>
      <c r="BRL8" s="31"/>
      <c r="BRM8" s="31"/>
      <c r="BRN8" s="31"/>
      <c r="BRO8" s="31"/>
      <c r="BRP8" s="31"/>
      <c r="BRQ8" s="28"/>
      <c r="BRR8" s="29"/>
      <c r="BRS8" s="28"/>
      <c r="BRT8" s="30"/>
      <c r="BRU8" s="31"/>
      <c r="BRV8" s="31"/>
      <c r="BRW8" s="31"/>
      <c r="BRX8" s="31"/>
      <c r="BRY8" s="31"/>
      <c r="BRZ8" s="28"/>
      <c r="BSA8" s="29"/>
      <c r="BSB8" s="28"/>
      <c r="BSC8" s="30"/>
      <c r="BSD8" s="31"/>
      <c r="BSE8" s="31"/>
      <c r="BSF8" s="31"/>
      <c r="BSG8" s="31"/>
      <c r="BSH8" s="31"/>
      <c r="BSI8" s="28"/>
      <c r="BSJ8" s="29"/>
      <c r="BSK8" s="28"/>
      <c r="BSL8" s="30"/>
      <c r="BSM8" s="31"/>
      <c r="BSN8" s="31"/>
      <c r="BSO8" s="31"/>
      <c r="BSP8" s="31"/>
      <c r="BSQ8" s="31"/>
      <c r="BSR8" s="28"/>
      <c r="BSS8" s="29"/>
      <c r="BST8" s="28"/>
      <c r="BSU8" s="30"/>
      <c r="BSV8" s="31"/>
      <c r="BSW8" s="31"/>
      <c r="BSX8" s="31"/>
      <c r="BSY8" s="31"/>
      <c r="BSZ8" s="31"/>
      <c r="BTA8" s="28"/>
      <c r="BTB8" s="29"/>
      <c r="BTC8" s="28"/>
      <c r="BTD8" s="30"/>
      <c r="BTE8" s="31"/>
      <c r="BTF8" s="31"/>
      <c r="BTG8" s="31"/>
      <c r="BTH8" s="31"/>
      <c r="BTI8" s="31"/>
      <c r="BTJ8" s="28"/>
      <c r="BTK8" s="29"/>
      <c r="BTL8" s="28"/>
      <c r="BTM8" s="30"/>
      <c r="BTN8" s="31"/>
      <c r="BTO8" s="31"/>
      <c r="BTP8" s="31"/>
      <c r="BTQ8" s="31"/>
      <c r="BTR8" s="31"/>
      <c r="BTS8" s="28"/>
      <c r="BTT8" s="29"/>
      <c r="BTU8" s="28"/>
      <c r="BTV8" s="30"/>
      <c r="BTW8" s="31"/>
      <c r="BTX8" s="31"/>
      <c r="BTY8" s="31"/>
      <c r="BTZ8" s="31"/>
      <c r="BUA8" s="31"/>
      <c r="BUB8" s="28"/>
      <c r="BUC8" s="29"/>
      <c r="BUD8" s="28"/>
      <c r="BUE8" s="30"/>
      <c r="BUF8" s="31"/>
      <c r="BUG8" s="31"/>
      <c r="BUH8" s="31"/>
      <c r="BUI8" s="31"/>
      <c r="BUJ8" s="31"/>
      <c r="BUK8" s="28"/>
      <c r="BUL8" s="29"/>
      <c r="BUM8" s="28"/>
      <c r="BUN8" s="30"/>
      <c r="BUO8" s="31"/>
      <c r="BUP8" s="31"/>
      <c r="BUQ8" s="31"/>
      <c r="BUR8" s="31"/>
      <c r="BUS8" s="31"/>
      <c r="BUT8" s="28"/>
      <c r="BUU8" s="29"/>
      <c r="BUV8" s="28"/>
      <c r="BUW8" s="30"/>
      <c r="BUX8" s="31"/>
      <c r="BUY8" s="31"/>
      <c r="BUZ8" s="31"/>
      <c r="BVA8" s="31"/>
      <c r="BVB8" s="31"/>
      <c r="BVC8" s="28"/>
      <c r="BVD8" s="29"/>
      <c r="BVE8" s="28"/>
      <c r="BVF8" s="30"/>
      <c r="BVG8" s="31"/>
      <c r="BVH8" s="31"/>
      <c r="BVI8" s="31"/>
      <c r="BVJ8" s="31"/>
      <c r="BVK8" s="31"/>
      <c r="BVL8" s="28"/>
      <c r="BVM8" s="29"/>
      <c r="BVN8" s="28"/>
      <c r="BVO8" s="30"/>
      <c r="BVP8" s="31"/>
      <c r="BVQ8" s="31"/>
      <c r="BVR8" s="31"/>
      <c r="BVS8" s="31"/>
      <c r="BVT8" s="31"/>
      <c r="BVU8" s="28"/>
      <c r="BVV8" s="29"/>
      <c r="BVW8" s="28"/>
      <c r="BVX8" s="30"/>
      <c r="BVY8" s="31"/>
      <c r="BVZ8" s="31"/>
      <c r="BWA8" s="31"/>
      <c r="BWB8" s="31"/>
      <c r="BWC8" s="31"/>
      <c r="BWD8" s="28"/>
      <c r="BWE8" s="29"/>
      <c r="BWF8" s="28"/>
      <c r="BWG8" s="30"/>
      <c r="BWH8" s="31"/>
      <c r="BWI8" s="31"/>
      <c r="BWJ8" s="31"/>
      <c r="BWK8" s="31"/>
      <c r="BWL8" s="31"/>
      <c r="BWM8" s="28"/>
      <c r="BWN8" s="29"/>
      <c r="BWO8" s="28"/>
      <c r="BWP8" s="30"/>
      <c r="BWQ8" s="31"/>
      <c r="BWR8" s="31"/>
      <c r="BWS8" s="31"/>
      <c r="BWT8" s="31"/>
      <c r="BWU8" s="31"/>
      <c r="BWV8" s="28"/>
      <c r="BWW8" s="29"/>
      <c r="BWX8" s="28"/>
      <c r="BWY8" s="30"/>
      <c r="BWZ8" s="31"/>
      <c r="BXA8" s="31"/>
      <c r="BXB8" s="31"/>
      <c r="BXC8" s="31"/>
      <c r="BXD8" s="31"/>
      <c r="BXE8" s="28"/>
      <c r="BXF8" s="29"/>
      <c r="BXG8" s="28"/>
      <c r="BXH8" s="30"/>
      <c r="BXI8" s="31"/>
      <c r="BXJ8" s="31"/>
      <c r="BXK8" s="31"/>
      <c r="BXL8" s="31"/>
      <c r="BXM8" s="31"/>
      <c r="BXN8" s="28"/>
      <c r="BXO8" s="29"/>
      <c r="BXP8" s="28"/>
      <c r="BXQ8" s="30"/>
      <c r="BXR8" s="31"/>
      <c r="BXS8" s="31"/>
      <c r="BXT8" s="31"/>
      <c r="BXU8" s="31"/>
      <c r="BXV8" s="31"/>
      <c r="BXW8" s="28"/>
      <c r="BXX8" s="29"/>
      <c r="BXY8" s="28"/>
      <c r="BXZ8" s="30"/>
      <c r="BYA8" s="31"/>
      <c r="BYB8" s="31"/>
      <c r="BYC8" s="31"/>
      <c r="BYD8" s="31"/>
      <c r="BYE8" s="31"/>
      <c r="BYF8" s="28"/>
      <c r="BYG8" s="29"/>
      <c r="BYH8" s="28"/>
      <c r="BYI8" s="30"/>
      <c r="BYJ8" s="31"/>
      <c r="BYK8" s="31"/>
      <c r="BYL8" s="31"/>
      <c r="BYM8" s="31"/>
      <c r="BYN8" s="31"/>
      <c r="BYO8" s="28"/>
      <c r="BYP8" s="29"/>
      <c r="BYQ8" s="28"/>
      <c r="BYR8" s="30"/>
      <c r="BYS8" s="31"/>
      <c r="BYT8" s="31"/>
      <c r="BYU8" s="31"/>
      <c r="BYV8" s="31"/>
      <c r="BYW8" s="31"/>
      <c r="BYX8" s="28"/>
      <c r="BYY8" s="29"/>
      <c r="BYZ8" s="28"/>
      <c r="BZA8" s="30"/>
      <c r="BZB8" s="31"/>
      <c r="BZC8" s="31"/>
      <c r="BZD8" s="31"/>
      <c r="BZE8" s="31"/>
      <c r="BZF8" s="31"/>
      <c r="BZG8" s="28"/>
      <c r="BZH8" s="29"/>
      <c r="BZI8" s="28"/>
      <c r="BZJ8" s="30"/>
      <c r="BZK8" s="31"/>
      <c r="BZL8" s="31"/>
      <c r="BZM8" s="31"/>
      <c r="BZN8" s="31"/>
      <c r="BZO8" s="31"/>
      <c r="BZP8" s="28"/>
      <c r="BZQ8" s="29"/>
      <c r="BZR8" s="28"/>
      <c r="BZS8" s="30"/>
      <c r="BZT8" s="31"/>
      <c r="BZU8" s="31"/>
      <c r="BZV8" s="31"/>
      <c r="BZW8" s="31"/>
      <c r="BZX8" s="31"/>
      <c r="BZY8" s="28"/>
      <c r="BZZ8" s="29"/>
      <c r="CAA8" s="28"/>
      <c r="CAB8" s="30"/>
      <c r="CAC8" s="31"/>
      <c r="CAD8" s="31"/>
      <c r="CAE8" s="31"/>
      <c r="CAF8" s="31"/>
      <c r="CAG8" s="31"/>
      <c r="CAH8" s="28"/>
      <c r="CAI8" s="29"/>
      <c r="CAJ8" s="28"/>
      <c r="CAK8" s="30"/>
      <c r="CAL8" s="31"/>
      <c r="CAM8" s="31"/>
      <c r="CAN8" s="31"/>
      <c r="CAO8" s="31"/>
      <c r="CAP8" s="31"/>
      <c r="CAQ8" s="28"/>
      <c r="CAR8" s="29"/>
      <c r="CAS8" s="28"/>
      <c r="CAT8" s="30"/>
      <c r="CAU8" s="31"/>
      <c r="CAV8" s="31"/>
      <c r="CAW8" s="31"/>
      <c r="CAX8" s="31"/>
      <c r="CAY8" s="31"/>
      <c r="CAZ8" s="28"/>
      <c r="CBA8" s="29"/>
      <c r="CBB8" s="28"/>
      <c r="CBC8" s="30"/>
      <c r="CBD8" s="31"/>
      <c r="CBE8" s="31"/>
      <c r="CBF8" s="31"/>
      <c r="CBG8" s="31"/>
      <c r="CBH8" s="31"/>
      <c r="CBI8" s="28"/>
      <c r="CBJ8" s="29"/>
      <c r="CBK8" s="28"/>
      <c r="CBL8" s="30"/>
      <c r="CBM8" s="31"/>
      <c r="CBN8" s="31"/>
      <c r="CBO8" s="31"/>
      <c r="CBP8" s="31"/>
      <c r="CBQ8" s="31"/>
      <c r="CBR8" s="28"/>
      <c r="CBS8" s="29"/>
      <c r="CBT8" s="28"/>
      <c r="CBU8" s="30"/>
      <c r="CBV8" s="31"/>
      <c r="CBW8" s="31"/>
      <c r="CBX8" s="31"/>
      <c r="CBY8" s="31"/>
      <c r="CBZ8" s="31"/>
      <c r="CCA8" s="28"/>
      <c r="CCB8" s="29"/>
      <c r="CCC8" s="28"/>
      <c r="CCD8" s="30"/>
      <c r="CCE8" s="31"/>
      <c r="CCF8" s="31"/>
      <c r="CCG8" s="31"/>
      <c r="CCH8" s="31"/>
      <c r="CCI8" s="31"/>
      <c r="CCJ8" s="28"/>
      <c r="CCK8" s="29"/>
      <c r="CCL8" s="28"/>
      <c r="CCM8" s="30"/>
      <c r="CCN8" s="31"/>
      <c r="CCO8" s="31"/>
      <c r="CCP8" s="31"/>
      <c r="CCQ8" s="31"/>
      <c r="CCR8" s="31"/>
      <c r="CCS8" s="28"/>
      <c r="CCT8" s="29"/>
      <c r="CCU8" s="28"/>
      <c r="CCV8" s="30"/>
      <c r="CCW8" s="31"/>
      <c r="CCX8" s="31"/>
      <c r="CCY8" s="31"/>
      <c r="CCZ8" s="31"/>
      <c r="CDA8" s="31"/>
      <c r="CDB8" s="28"/>
      <c r="CDC8" s="29"/>
      <c r="CDD8" s="28"/>
      <c r="CDE8" s="30"/>
      <c r="CDF8" s="31"/>
      <c r="CDG8" s="31"/>
      <c r="CDH8" s="31"/>
      <c r="CDI8" s="31"/>
      <c r="CDJ8" s="31"/>
      <c r="CDK8" s="28"/>
      <c r="CDL8" s="29"/>
      <c r="CDM8" s="28"/>
      <c r="CDN8" s="30"/>
      <c r="CDO8" s="31"/>
      <c r="CDP8" s="31"/>
      <c r="CDQ8" s="31"/>
      <c r="CDR8" s="31"/>
      <c r="CDS8" s="31"/>
      <c r="CDT8" s="28"/>
      <c r="CDU8" s="29"/>
      <c r="CDV8" s="28"/>
      <c r="CDW8" s="30"/>
      <c r="CDX8" s="31"/>
      <c r="CDY8" s="31"/>
      <c r="CDZ8" s="31"/>
      <c r="CEA8" s="31"/>
      <c r="CEB8" s="31"/>
      <c r="CEC8" s="28"/>
      <c r="CED8" s="29"/>
      <c r="CEE8" s="28"/>
      <c r="CEF8" s="30"/>
      <c r="CEG8" s="31"/>
      <c r="CEH8" s="31"/>
      <c r="CEI8" s="31"/>
      <c r="CEJ8" s="31"/>
      <c r="CEK8" s="31"/>
      <c r="CEL8" s="28"/>
      <c r="CEM8" s="29"/>
      <c r="CEN8" s="28"/>
      <c r="CEO8" s="30"/>
      <c r="CEP8" s="31"/>
      <c r="CEQ8" s="31"/>
      <c r="CER8" s="31"/>
      <c r="CES8" s="31"/>
      <c r="CET8" s="31"/>
      <c r="CEU8" s="28"/>
      <c r="CEV8" s="29"/>
      <c r="CEW8" s="28"/>
      <c r="CEX8" s="30"/>
      <c r="CEY8" s="31"/>
      <c r="CEZ8" s="31"/>
      <c r="CFA8" s="31"/>
      <c r="CFB8" s="31"/>
      <c r="CFC8" s="31"/>
      <c r="CFD8" s="28"/>
      <c r="CFE8" s="29"/>
      <c r="CFF8" s="28"/>
      <c r="CFG8" s="30"/>
      <c r="CFH8" s="31"/>
      <c r="CFI8" s="31"/>
      <c r="CFJ8" s="31"/>
      <c r="CFK8" s="31"/>
      <c r="CFL8" s="31"/>
      <c r="CFM8" s="28"/>
      <c r="CFN8" s="29"/>
      <c r="CFO8" s="28"/>
      <c r="CFP8" s="30"/>
      <c r="CFQ8" s="31"/>
      <c r="CFR8" s="31"/>
      <c r="CFS8" s="31"/>
      <c r="CFT8" s="31"/>
      <c r="CFU8" s="31"/>
      <c r="CFV8" s="28"/>
      <c r="CFW8" s="29"/>
      <c r="CFX8" s="28"/>
      <c r="CFY8" s="30"/>
      <c r="CFZ8" s="31"/>
      <c r="CGA8" s="31"/>
      <c r="CGB8" s="31"/>
      <c r="CGC8" s="31"/>
      <c r="CGD8" s="31"/>
      <c r="CGE8" s="28"/>
      <c r="CGF8" s="29"/>
      <c r="CGG8" s="28"/>
      <c r="CGH8" s="30"/>
      <c r="CGI8" s="31"/>
      <c r="CGJ8" s="31"/>
      <c r="CGK8" s="31"/>
      <c r="CGL8" s="31"/>
      <c r="CGM8" s="31"/>
      <c r="CGN8" s="28"/>
      <c r="CGO8" s="29"/>
      <c r="CGP8" s="28"/>
      <c r="CGQ8" s="30"/>
      <c r="CGR8" s="31"/>
      <c r="CGS8" s="31"/>
      <c r="CGT8" s="31"/>
      <c r="CGU8" s="31"/>
      <c r="CGV8" s="31"/>
      <c r="CGW8" s="28"/>
      <c r="CGX8" s="29"/>
      <c r="CGY8" s="28"/>
      <c r="CGZ8" s="30"/>
      <c r="CHA8" s="31"/>
      <c r="CHB8" s="31"/>
      <c r="CHC8" s="31"/>
      <c r="CHD8" s="31"/>
      <c r="CHE8" s="31"/>
      <c r="CHF8" s="28"/>
      <c r="CHG8" s="29"/>
      <c r="CHH8" s="28"/>
      <c r="CHI8" s="30"/>
      <c r="CHJ8" s="31"/>
      <c r="CHK8" s="31"/>
      <c r="CHL8" s="31"/>
      <c r="CHM8" s="31"/>
      <c r="CHN8" s="31"/>
      <c r="CHO8" s="28"/>
      <c r="CHP8" s="29"/>
      <c r="CHQ8" s="28"/>
      <c r="CHR8" s="30"/>
      <c r="CHS8" s="31"/>
      <c r="CHT8" s="31"/>
      <c r="CHU8" s="31"/>
      <c r="CHV8" s="31"/>
      <c r="CHW8" s="31"/>
      <c r="CHX8" s="28"/>
      <c r="CHY8" s="29"/>
      <c r="CHZ8" s="28"/>
      <c r="CIA8" s="30"/>
      <c r="CIB8" s="31"/>
      <c r="CIC8" s="31"/>
      <c r="CID8" s="31"/>
      <c r="CIE8" s="31"/>
      <c r="CIF8" s="31"/>
      <c r="CIG8" s="28"/>
      <c r="CIH8" s="29"/>
      <c r="CII8" s="28"/>
      <c r="CIJ8" s="30"/>
      <c r="CIK8" s="31"/>
      <c r="CIL8" s="31"/>
      <c r="CIM8" s="31"/>
      <c r="CIN8" s="31"/>
      <c r="CIO8" s="31"/>
      <c r="CIP8" s="28"/>
      <c r="CIQ8" s="29"/>
      <c r="CIR8" s="28"/>
      <c r="CIS8" s="30"/>
      <c r="CIT8" s="31"/>
      <c r="CIU8" s="31"/>
      <c r="CIV8" s="31"/>
      <c r="CIW8" s="31"/>
      <c r="CIX8" s="31"/>
      <c r="CIY8" s="28"/>
      <c r="CIZ8" s="29"/>
      <c r="CJA8" s="28"/>
      <c r="CJB8" s="30"/>
      <c r="CJC8" s="31"/>
      <c r="CJD8" s="31"/>
      <c r="CJE8" s="31"/>
      <c r="CJF8" s="31"/>
      <c r="CJG8" s="31"/>
      <c r="CJH8" s="28"/>
      <c r="CJI8" s="29"/>
      <c r="CJJ8" s="28"/>
      <c r="CJK8" s="30"/>
      <c r="CJL8" s="31"/>
      <c r="CJM8" s="31"/>
      <c r="CJN8" s="31"/>
      <c r="CJO8" s="31"/>
      <c r="CJP8" s="31"/>
      <c r="CJQ8" s="28"/>
      <c r="CJR8" s="29"/>
      <c r="CJS8" s="28"/>
      <c r="CJT8" s="30"/>
      <c r="CJU8" s="31"/>
      <c r="CJV8" s="31"/>
      <c r="CJW8" s="31"/>
      <c r="CJX8" s="31"/>
      <c r="CJY8" s="31"/>
      <c r="CJZ8" s="28"/>
      <c r="CKA8" s="29"/>
      <c r="CKB8" s="28"/>
      <c r="CKC8" s="30"/>
      <c r="CKD8" s="31"/>
      <c r="CKE8" s="31"/>
      <c r="CKF8" s="31"/>
      <c r="CKG8" s="31"/>
      <c r="CKH8" s="31"/>
      <c r="CKI8" s="28"/>
      <c r="CKJ8" s="29"/>
      <c r="CKK8" s="28"/>
      <c r="CKL8" s="30"/>
      <c r="CKM8" s="31"/>
      <c r="CKN8" s="31"/>
      <c r="CKO8" s="31"/>
      <c r="CKP8" s="31"/>
      <c r="CKQ8" s="31"/>
      <c r="CKR8" s="28"/>
      <c r="CKS8" s="29"/>
      <c r="CKT8" s="28"/>
      <c r="CKU8" s="30"/>
      <c r="CKV8" s="31"/>
      <c r="CKW8" s="31"/>
      <c r="CKX8" s="31"/>
      <c r="CKY8" s="31"/>
      <c r="CKZ8" s="31"/>
      <c r="CLA8" s="28"/>
      <c r="CLB8" s="29"/>
      <c r="CLC8" s="28"/>
      <c r="CLD8" s="30"/>
      <c r="CLE8" s="31"/>
      <c r="CLF8" s="31"/>
      <c r="CLG8" s="31"/>
      <c r="CLH8" s="31"/>
      <c r="CLI8" s="31"/>
      <c r="CLJ8" s="28"/>
      <c r="CLK8" s="29"/>
      <c r="CLL8" s="28"/>
      <c r="CLM8" s="30"/>
      <c r="CLN8" s="31"/>
      <c r="CLO8" s="31"/>
      <c r="CLP8" s="31"/>
      <c r="CLQ8" s="31"/>
      <c r="CLR8" s="31"/>
      <c r="CLS8" s="28"/>
      <c r="CLT8" s="29"/>
      <c r="CLU8" s="28"/>
      <c r="CLV8" s="30"/>
      <c r="CLW8" s="31"/>
      <c r="CLX8" s="31"/>
      <c r="CLY8" s="31"/>
      <c r="CLZ8" s="31"/>
      <c r="CMA8" s="31"/>
      <c r="CMB8" s="28"/>
      <c r="CMC8" s="29"/>
      <c r="CMD8" s="28"/>
      <c r="CME8" s="30"/>
      <c r="CMF8" s="31"/>
      <c r="CMG8" s="31"/>
      <c r="CMH8" s="31"/>
      <c r="CMI8" s="31"/>
      <c r="CMJ8" s="31"/>
      <c r="CMK8" s="28"/>
      <c r="CML8" s="29"/>
      <c r="CMM8" s="28"/>
      <c r="CMN8" s="30"/>
      <c r="CMO8" s="31"/>
      <c r="CMP8" s="31"/>
      <c r="CMQ8" s="31"/>
      <c r="CMR8" s="31"/>
      <c r="CMS8" s="31"/>
      <c r="CMT8" s="28"/>
      <c r="CMU8" s="29"/>
      <c r="CMV8" s="28"/>
      <c r="CMW8" s="30"/>
      <c r="CMX8" s="31"/>
      <c r="CMY8" s="31"/>
      <c r="CMZ8" s="31"/>
      <c r="CNA8" s="31"/>
      <c r="CNB8" s="31"/>
      <c r="CNC8" s="28"/>
      <c r="CND8" s="29"/>
      <c r="CNE8" s="28"/>
      <c r="CNF8" s="30"/>
      <c r="CNG8" s="31"/>
      <c r="CNH8" s="31"/>
      <c r="CNI8" s="31"/>
      <c r="CNJ8" s="31"/>
      <c r="CNK8" s="31"/>
      <c r="CNL8" s="28"/>
      <c r="CNM8" s="29"/>
      <c r="CNN8" s="28"/>
      <c r="CNO8" s="30"/>
      <c r="CNP8" s="31"/>
      <c r="CNQ8" s="31"/>
      <c r="CNR8" s="31"/>
      <c r="CNS8" s="31"/>
      <c r="CNT8" s="31"/>
      <c r="CNU8" s="28"/>
      <c r="CNV8" s="29"/>
      <c r="CNW8" s="28"/>
      <c r="CNX8" s="30"/>
      <c r="CNY8" s="31"/>
      <c r="CNZ8" s="31"/>
      <c r="COA8" s="31"/>
      <c r="COB8" s="31"/>
      <c r="COC8" s="31"/>
      <c r="COD8" s="28"/>
      <c r="COE8" s="29"/>
      <c r="COF8" s="28"/>
      <c r="COG8" s="30"/>
      <c r="COH8" s="31"/>
      <c r="COI8" s="31"/>
      <c r="COJ8" s="31"/>
      <c r="COK8" s="31"/>
      <c r="COL8" s="31"/>
      <c r="COM8" s="28"/>
      <c r="CON8" s="29"/>
      <c r="COO8" s="28"/>
      <c r="COP8" s="30"/>
      <c r="COQ8" s="31"/>
      <c r="COR8" s="31"/>
      <c r="COS8" s="31"/>
      <c r="COT8" s="31"/>
      <c r="COU8" s="31"/>
      <c r="COV8" s="28"/>
      <c r="COW8" s="29"/>
      <c r="COX8" s="28"/>
      <c r="COY8" s="30"/>
      <c r="COZ8" s="31"/>
      <c r="CPA8" s="31"/>
      <c r="CPB8" s="31"/>
      <c r="CPC8" s="31"/>
      <c r="CPD8" s="31"/>
      <c r="CPE8" s="28"/>
      <c r="CPF8" s="29"/>
      <c r="CPG8" s="28"/>
      <c r="CPH8" s="30"/>
      <c r="CPI8" s="31"/>
      <c r="CPJ8" s="31"/>
      <c r="CPK8" s="31"/>
      <c r="CPL8" s="31"/>
      <c r="CPM8" s="31"/>
      <c r="CPN8" s="28"/>
      <c r="CPO8" s="29"/>
      <c r="CPP8" s="28"/>
      <c r="CPQ8" s="30"/>
      <c r="CPR8" s="31"/>
      <c r="CPS8" s="31"/>
      <c r="CPT8" s="31"/>
      <c r="CPU8" s="31"/>
      <c r="CPV8" s="31"/>
      <c r="CPW8" s="28"/>
      <c r="CPX8" s="29"/>
      <c r="CPY8" s="28"/>
      <c r="CPZ8" s="30"/>
      <c r="CQA8" s="31"/>
      <c r="CQB8" s="31"/>
      <c r="CQC8" s="31"/>
      <c r="CQD8" s="31"/>
      <c r="CQE8" s="31"/>
      <c r="CQF8" s="28"/>
      <c r="CQG8" s="29"/>
      <c r="CQH8" s="28"/>
      <c r="CQI8" s="30"/>
      <c r="CQJ8" s="31"/>
      <c r="CQK8" s="31"/>
      <c r="CQL8" s="31"/>
      <c r="CQM8" s="31"/>
      <c r="CQN8" s="31"/>
      <c r="CQO8" s="28"/>
      <c r="CQP8" s="29"/>
      <c r="CQQ8" s="28"/>
      <c r="CQR8" s="30"/>
      <c r="CQS8" s="31"/>
      <c r="CQT8" s="31"/>
      <c r="CQU8" s="31"/>
      <c r="CQV8" s="31"/>
      <c r="CQW8" s="31"/>
      <c r="CQX8" s="28"/>
      <c r="CQY8" s="29"/>
      <c r="CQZ8" s="28"/>
      <c r="CRA8" s="30"/>
      <c r="CRB8" s="31"/>
      <c r="CRC8" s="31"/>
      <c r="CRD8" s="31"/>
      <c r="CRE8" s="31"/>
      <c r="CRF8" s="31"/>
      <c r="CRG8" s="28"/>
      <c r="CRH8" s="29"/>
      <c r="CRI8" s="28"/>
      <c r="CRJ8" s="30"/>
      <c r="CRK8" s="31"/>
      <c r="CRL8" s="31"/>
      <c r="CRM8" s="31"/>
      <c r="CRN8" s="31"/>
      <c r="CRO8" s="31"/>
      <c r="CRP8" s="28"/>
      <c r="CRQ8" s="29"/>
      <c r="CRR8" s="28"/>
      <c r="CRS8" s="30"/>
      <c r="CRT8" s="31"/>
      <c r="CRU8" s="31"/>
      <c r="CRV8" s="31"/>
      <c r="CRW8" s="31"/>
      <c r="CRX8" s="31"/>
      <c r="CRY8" s="28"/>
      <c r="CRZ8" s="29"/>
      <c r="CSA8" s="28"/>
      <c r="CSB8" s="30"/>
      <c r="CSC8" s="31"/>
      <c r="CSD8" s="31"/>
      <c r="CSE8" s="31"/>
      <c r="CSF8" s="31"/>
      <c r="CSG8" s="31"/>
      <c r="CSH8" s="28"/>
      <c r="CSI8" s="29"/>
      <c r="CSJ8" s="28"/>
      <c r="CSK8" s="30"/>
      <c r="CSL8" s="31"/>
      <c r="CSM8" s="31"/>
      <c r="CSN8" s="31"/>
      <c r="CSO8" s="31"/>
      <c r="CSP8" s="31"/>
      <c r="CSQ8" s="28"/>
      <c r="CSR8" s="29"/>
      <c r="CSS8" s="28"/>
      <c r="CST8" s="30"/>
      <c r="CSU8" s="31"/>
      <c r="CSV8" s="31"/>
      <c r="CSW8" s="31"/>
      <c r="CSX8" s="31"/>
      <c r="CSY8" s="31"/>
      <c r="CSZ8" s="28"/>
      <c r="CTA8" s="29"/>
      <c r="CTB8" s="28"/>
      <c r="CTC8" s="30"/>
      <c r="CTD8" s="31"/>
      <c r="CTE8" s="31"/>
      <c r="CTF8" s="31"/>
      <c r="CTG8" s="31"/>
      <c r="CTH8" s="31"/>
      <c r="CTI8" s="28"/>
      <c r="CTJ8" s="29"/>
      <c r="CTK8" s="28"/>
      <c r="CTL8" s="30"/>
      <c r="CTM8" s="31"/>
      <c r="CTN8" s="31"/>
      <c r="CTO8" s="31"/>
      <c r="CTP8" s="31"/>
      <c r="CTQ8" s="31"/>
      <c r="CTR8" s="28"/>
      <c r="CTS8" s="29"/>
      <c r="CTT8" s="28"/>
      <c r="CTU8" s="30"/>
      <c r="CTV8" s="31"/>
      <c r="CTW8" s="31"/>
      <c r="CTX8" s="31"/>
      <c r="CTY8" s="31"/>
      <c r="CTZ8" s="31"/>
      <c r="CUA8" s="28"/>
      <c r="CUB8" s="29"/>
      <c r="CUC8" s="28"/>
      <c r="CUD8" s="30"/>
      <c r="CUE8" s="31"/>
      <c r="CUF8" s="31"/>
      <c r="CUG8" s="31"/>
      <c r="CUH8" s="31"/>
      <c r="CUI8" s="31"/>
      <c r="CUJ8" s="28"/>
      <c r="CUK8" s="29"/>
      <c r="CUL8" s="28"/>
      <c r="CUM8" s="30"/>
      <c r="CUN8" s="31"/>
      <c r="CUO8" s="31"/>
      <c r="CUP8" s="31"/>
      <c r="CUQ8" s="31"/>
      <c r="CUR8" s="31"/>
      <c r="CUS8" s="28"/>
      <c r="CUT8" s="29"/>
      <c r="CUU8" s="28"/>
      <c r="CUV8" s="30"/>
      <c r="CUW8" s="31"/>
      <c r="CUX8" s="31"/>
      <c r="CUY8" s="31"/>
      <c r="CUZ8" s="31"/>
      <c r="CVA8" s="31"/>
      <c r="CVB8" s="28"/>
      <c r="CVC8" s="29"/>
      <c r="CVD8" s="28"/>
      <c r="CVE8" s="30"/>
      <c r="CVF8" s="31"/>
      <c r="CVG8" s="31"/>
      <c r="CVH8" s="31"/>
      <c r="CVI8" s="31"/>
      <c r="CVJ8" s="31"/>
      <c r="CVK8" s="28"/>
      <c r="CVL8" s="29"/>
      <c r="CVM8" s="28"/>
      <c r="CVN8" s="30"/>
      <c r="CVO8" s="31"/>
      <c r="CVP8" s="31"/>
      <c r="CVQ8" s="31"/>
      <c r="CVR8" s="31"/>
      <c r="CVS8" s="31"/>
      <c r="CVT8" s="28"/>
      <c r="CVU8" s="29"/>
      <c r="CVV8" s="28"/>
      <c r="CVW8" s="30"/>
      <c r="CVX8" s="31"/>
      <c r="CVY8" s="31"/>
      <c r="CVZ8" s="31"/>
      <c r="CWA8" s="31"/>
      <c r="CWB8" s="31"/>
      <c r="CWC8" s="28"/>
      <c r="CWD8" s="29"/>
      <c r="CWE8" s="28"/>
      <c r="CWF8" s="30"/>
      <c r="CWG8" s="31"/>
      <c r="CWH8" s="31"/>
      <c r="CWI8" s="31"/>
      <c r="CWJ8" s="31"/>
      <c r="CWK8" s="31"/>
      <c r="CWL8" s="28"/>
      <c r="CWM8" s="29"/>
      <c r="CWN8" s="28"/>
      <c r="CWO8" s="30"/>
      <c r="CWP8" s="31"/>
      <c r="CWQ8" s="31"/>
      <c r="CWR8" s="31"/>
      <c r="CWS8" s="31"/>
      <c r="CWT8" s="31"/>
      <c r="CWU8" s="28"/>
      <c r="CWV8" s="29"/>
      <c r="CWW8" s="28"/>
      <c r="CWX8" s="30"/>
      <c r="CWY8" s="31"/>
      <c r="CWZ8" s="31"/>
      <c r="CXA8" s="31"/>
      <c r="CXB8" s="31"/>
      <c r="CXC8" s="31"/>
      <c r="CXD8" s="28"/>
      <c r="CXE8" s="29"/>
      <c r="CXF8" s="28"/>
      <c r="CXG8" s="30"/>
      <c r="CXH8" s="31"/>
      <c r="CXI8" s="31"/>
      <c r="CXJ8" s="31"/>
      <c r="CXK8" s="31"/>
      <c r="CXL8" s="31"/>
      <c r="CXM8" s="28"/>
      <c r="CXN8" s="29"/>
      <c r="CXO8" s="28"/>
      <c r="CXP8" s="30"/>
      <c r="CXQ8" s="31"/>
      <c r="CXR8" s="31"/>
      <c r="CXS8" s="31"/>
      <c r="CXT8" s="31"/>
      <c r="CXU8" s="31"/>
      <c r="CXV8" s="28"/>
      <c r="CXW8" s="29"/>
      <c r="CXX8" s="28"/>
      <c r="CXY8" s="30"/>
      <c r="CXZ8" s="31"/>
      <c r="CYA8" s="31"/>
      <c r="CYB8" s="31"/>
      <c r="CYC8" s="31"/>
      <c r="CYD8" s="31"/>
      <c r="CYE8" s="28"/>
      <c r="CYF8" s="29"/>
      <c r="CYG8" s="28"/>
      <c r="CYH8" s="30"/>
      <c r="CYI8" s="31"/>
      <c r="CYJ8" s="31"/>
      <c r="CYK8" s="31"/>
      <c r="CYL8" s="31"/>
      <c r="CYM8" s="31"/>
      <c r="CYN8" s="28"/>
      <c r="CYO8" s="29"/>
      <c r="CYP8" s="28"/>
      <c r="CYQ8" s="30"/>
      <c r="CYR8" s="31"/>
      <c r="CYS8" s="31"/>
      <c r="CYT8" s="31"/>
      <c r="CYU8" s="31"/>
      <c r="CYV8" s="31"/>
      <c r="CYW8" s="28"/>
      <c r="CYX8" s="29"/>
      <c r="CYY8" s="28"/>
      <c r="CYZ8" s="30"/>
      <c r="CZA8" s="31"/>
      <c r="CZB8" s="31"/>
      <c r="CZC8" s="31"/>
      <c r="CZD8" s="31"/>
      <c r="CZE8" s="31"/>
      <c r="CZF8" s="28"/>
      <c r="CZG8" s="29"/>
      <c r="CZH8" s="28"/>
      <c r="CZI8" s="30"/>
      <c r="CZJ8" s="31"/>
      <c r="CZK8" s="31"/>
      <c r="CZL8" s="31"/>
      <c r="CZM8" s="31"/>
      <c r="CZN8" s="31"/>
      <c r="CZO8" s="28"/>
      <c r="CZP8" s="29"/>
      <c r="CZQ8" s="28"/>
      <c r="CZR8" s="30"/>
      <c r="CZS8" s="31"/>
      <c r="CZT8" s="31"/>
      <c r="CZU8" s="31"/>
      <c r="CZV8" s="31"/>
      <c r="CZW8" s="31"/>
      <c r="CZX8" s="28"/>
      <c r="CZY8" s="29"/>
      <c r="CZZ8" s="28"/>
      <c r="DAA8" s="30"/>
      <c r="DAB8" s="31"/>
      <c r="DAC8" s="31"/>
      <c r="DAD8" s="31"/>
      <c r="DAE8" s="31"/>
      <c r="DAF8" s="31"/>
      <c r="DAG8" s="28"/>
      <c r="DAH8" s="29"/>
      <c r="DAI8" s="28"/>
      <c r="DAJ8" s="30"/>
      <c r="DAK8" s="31"/>
      <c r="DAL8" s="31"/>
      <c r="DAM8" s="31"/>
      <c r="DAN8" s="31"/>
      <c r="DAO8" s="31"/>
      <c r="DAP8" s="28"/>
      <c r="DAQ8" s="29"/>
      <c r="DAR8" s="28"/>
      <c r="DAS8" s="30"/>
      <c r="DAT8" s="31"/>
      <c r="DAU8" s="31"/>
      <c r="DAV8" s="31"/>
      <c r="DAW8" s="31"/>
      <c r="DAX8" s="31"/>
      <c r="DAY8" s="28"/>
      <c r="DAZ8" s="29"/>
      <c r="DBA8" s="28"/>
      <c r="DBB8" s="30"/>
      <c r="DBC8" s="31"/>
      <c r="DBD8" s="31"/>
      <c r="DBE8" s="31"/>
      <c r="DBF8" s="31"/>
      <c r="DBG8" s="31"/>
      <c r="DBH8" s="28"/>
      <c r="DBI8" s="29"/>
      <c r="DBJ8" s="28"/>
      <c r="DBK8" s="30"/>
      <c r="DBL8" s="31"/>
      <c r="DBM8" s="31"/>
      <c r="DBN8" s="31"/>
      <c r="DBO8" s="31"/>
      <c r="DBP8" s="31"/>
      <c r="DBQ8" s="28"/>
      <c r="DBR8" s="29"/>
      <c r="DBS8" s="28"/>
      <c r="DBT8" s="30"/>
      <c r="DBU8" s="31"/>
      <c r="DBV8" s="31"/>
      <c r="DBW8" s="31"/>
      <c r="DBX8" s="31"/>
      <c r="DBY8" s="31"/>
      <c r="DBZ8" s="28"/>
      <c r="DCA8" s="29"/>
      <c r="DCB8" s="28"/>
      <c r="DCC8" s="30"/>
      <c r="DCD8" s="31"/>
      <c r="DCE8" s="31"/>
      <c r="DCF8" s="31"/>
      <c r="DCG8" s="31"/>
      <c r="DCH8" s="31"/>
      <c r="DCI8" s="28"/>
      <c r="DCJ8" s="29"/>
      <c r="DCK8" s="28"/>
      <c r="DCL8" s="30"/>
      <c r="DCM8" s="31"/>
      <c r="DCN8" s="31"/>
      <c r="DCO8" s="31"/>
      <c r="DCP8" s="31"/>
      <c r="DCQ8" s="31"/>
      <c r="DCR8" s="28"/>
      <c r="DCS8" s="29"/>
      <c r="DCT8" s="28"/>
      <c r="DCU8" s="30"/>
      <c r="DCV8" s="31"/>
      <c r="DCW8" s="31"/>
      <c r="DCX8" s="31"/>
      <c r="DCY8" s="31"/>
      <c r="DCZ8" s="31"/>
      <c r="DDA8" s="28"/>
      <c r="DDB8" s="29"/>
      <c r="DDC8" s="28"/>
      <c r="DDD8" s="30"/>
      <c r="DDE8" s="31"/>
      <c r="DDF8" s="31"/>
      <c r="DDG8" s="31"/>
      <c r="DDH8" s="31"/>
      <c r="DDI8" s="31"/>
      <c r="DDJ8" s="28"/>
      <c r="DDK8" s="29"/>
      <c r="DDL8" s="28"/>
      <c r="DDM8" s="30"/>
      <c r="DDN8" s="31"/>
      <c r="DDO8" s="31"/>
      <c r="DDP8" s="31"/>
      <c r="DDQ8" s="31"/>
      <c r="DDR8" s="31"/>
      <c r="DDS8" s="28"/>
      <c r="DDT8" s="29"/>
      <c r="DDU8" s="28"/>
      <c r="DDV8" s="30"/>
      <c r="DDW8" s="31"/>
      <c r="DDX8" s="31"/>
      <c r="DDY8" s="31"/>
      <c r="DDZ8" s="31"/>
      <c r="DEA8" s="31"/>
      <c r="DEB8" s="28"/>
      <c r="DEC8" s="29"/>
      <c r="DED8" s="28"/>
      <c r="DEE8" s="30"/>
      <c r="DEF8" s="31"/>
      <c r="DEG8" s="31"/>
      <c r="DEH8" s="31"/>
      <c r="DEI8" s="31"/>
      <c r="DEJ8" s="31"/>
      <c r="DEK8" s="28"/>
      <c r="DEL8" s="29"/>
      <c r="DEM8" s="28"/>
      <c r="DEN8" s="30"/>
      <c r="DEO8" s="31"/>
      <c r="DEP8" s="31"/>
      <c r="DEQ8" s="31"/>
      <c r="DER8" s="31"/>
      <c r="DES8" s="31"/>
      <c r="DET8" s="28"/>
      <c r="DEU8" s="29"/>
      <c r="DEV8" s="28"/>
      <c r="DEW8" s="30"/>
      <c r="DEX8" s="31"/>
      <c r="DEY8" s="31"/>
      <c r="DEZ8" s="31"/>
      <c r="DFA8" s="31"/>
      <c r="DFB8" s="31"/>
      <c r="DFC8" s="28"/>
      <c r="DFD8" s="29"/>
      <c r="DFE8" s="28"/>
      <c r="DFF8" s="30"/>
      <c r="DFG8" s="31"/>
      <c r="DFH8" s="31"/>
      <c r="DFI8" s="31"/>
      <c r="DFJ8" s="31"/>
      <c r="DFK8" s="31"/>
      <c r="DFL8" s="28"/>
      <c r="DFM8" s="29"/>
      <c r="DFN8" s="28"/>
      <c r="DFO8" s="30"/>
      <c r="DFP8" s="31"/>
      <c r="DFQ8" s="31"/>
      <c r="DFR8" s="31"/>
      <c r="DFS8" s="31"/>
      <c r="DFT8" s="31"/>
      <c r="DFU8" s="28"/>
      <c r="DFV8" s="29"/>
      <c r="DFW8" s="28"/>
      <c r="DFX8" s="30"/>
      <c r="DFY8" s="31"/>
      <c r="DFZ8" s="31"/>
      <c r="DGA8" s="31"/>
      <c r="DGB8" s="31"/>
      <c r="DGC8" s="31"/>
      <c r="DGD8" s="28"/>
      <c r="DGE8" s="29"/>
      <c r="DGF8" s="28"/>
      <c r="DGG8" s="30"/>
      <c r="DGH8" s="31"/>
      <c r="DGI8" s="31"/>
      <c r="DGJ8" s="31"/>
      <c r="DGK8" s="31"/>
      <c r="DGL8" s="31"/>
      <c r="DGM8" s="28"/>
      <c r="DGN8" s="29"/>
      <c r="DGO8" s="28"/>
      <c r="DGP8" s="30"/>
      <c r="DGQ8" s="31"/>
      <c r="DGR8" s="31"/>
      <c r="DGS8" s="31"/>
      <c r="DGT8" s="31"/>
      <c r="DGU8" s="31"/>
      <c r="DGV8" s="28"/>
      <c r="DGW8" s="29"/>
      <c r="DGX8" s="28"/>
      <c r="DGY8" s="30"/>
      <c r="DGZ8" s="31"/>
      <c r="DHA8" s="31"/>
      <c r="DHB8" s="31"/>
      <c r="DHC8" s="31"/>
      <c r="DHD8" s="31"/>
      <c r="DHE8" s="28"/>
      <c r="DHF8" s="29"/>
      <c r="DHG8" s="28"/>
      <c r="DHH8" s="30"/>
      <c r="DHI8" s="31"/>
      <c r="DHJ8" s="31"/>
      <c r="DHK8" s="31"/>
      <c r="DHL8" s="31"/>
      <c r="DHM8" s="31"/>
      <c r="DHN8" s="28"/>
      <c r="DHO8" s="29"/>
      <c r="DHP8" s="28"/>
      <c r="DHQ8" s="30"/>
      <c r="DHR8" s="31"/>
      <c r="DHS8" s="31"/>
      <c r="DHT8" s="31"/>
      <c r="DHU8" s="31"/>
      <c r="DHV8" s="31"/>
      <c r="DHW8" s="28"/>
      <c r="DHX8" s="29"/>
      <c r="DHY8" s="28"/>
      <c r="DHZ8" s="30"/>
      <c r="DIA8" s="31"/>
      <c r="DIB8" s="31"/>
      <c r="DIC8" s="31"/>
      <c r="DID8" s="31"/>
      <c r="DIE8" s="31"/>
      <c r="DIF8" s="28"/>
      <c r="DIG8" s="29"/>
      <c r="DIH8" s="28"/>
      <c r="DII8" s="30"/>
      <c r="DIJ8" s="31"/>
      <c r="DIK8" s="31"/>
      <c r="DIL8" s="31"/>
      <c r="DIM8" s="31"/>
      <c r="DIN8" s="31"/>
      <c r="DIO8" s="28"/>
      <c r="DIP8" s="29"/>
      <c r="DIQ8" s="28"/>
      <c r="DIR8" s="30"/>
      <c r="DIS8" s="31"/>
      <c r="DIT8" s="31"/>
      <c r="DIU8" s="31"/>
      <c r="DIV8" s="31"/>
      <c r="DIW8" s="31"/>
      <c r="DIX8" s="28"/>
      <c r="DIY8" s="29"/>
      <c r="DIZ8" s="28"/>
      <c r="DJA8" s="30"/>
      <c r="DJB8" s="31"/>
      <c r="DJC8" s="31"/>
      <c r="DJD8" s="31"/>
      <c r="DJE8" s="31"/>
      <c r="DJF8" s="31"/>
      <c r="DJG8" s="28"/>
      <c r="DJH8" s="29"/>
      <c r="DJI8" s="28"/>
      <c r="DJJ8" s="30"/>
      <c r="DJK8" s="31"/>
      <c r="DJL8" s="31"/>
      <c r="DJM8" s="31"/>
      <c r="DJN8" s="31"/>
      <c r="DJO8" s="31"/>
      <c r="DJP8" s="28"/>
      <c r="DJQ8" s="29"/>
      <c r="DJR8" s="28"/>
      <c r="DJS8" s="30"/>
      <c r="DJT8" s="31"/>
      <c r="DJU8" s="31"/>
      <c r="DJV8" s="31"/>
      <c r="DJW8" s="31"/>
      <c r="DJX8" s="31"/>
      <c r="DJY8" s="28"/>
      <c r="DJZ8" s="29"/>
      <c r="DKA8" s="28"/>
      <c r="DKB8" s="30"/>
      <c r="DKC8" s="31"/>
      <c r="DKD8" s="31"/>
      <c r="DKE8" s="31"/>
      <c r="DKF8" s="31"/>
      <c r="DKG8" s="31"/>
      <c r="DKH8" s="28"/>
      <c r="DKI8" s="29"/>
      <c r="DKJ8" s="28"/>
      <c r="DKK8" s="30"/>
      <c r="DKL8" s="31"/>
      <c r="DKM8" s="31"/>
      <c r="DKN8" s="31"/>
      <c r="DKO8" s="31"/>
      <c r="DKP8" s="31"/>
      <c r="DKQ8" s="28"/>
      <c r="DKR8" s="29"/>
      <c r="DKS8" s="28"/>
      <c r="DKT8" s="30"/>
      <c r="DKU8" s="31"/>
      <c r="DKV8" s="31"/>
      <c r="DKW8" s="31"/>
      <c r="DKX8" s="31"/>
      <c r="DKY8" s="31"/>
      <c r="DKZ8" s="28"/>
      <c r="DLA8" s="29"/>
      <c r="DLB8" s="28"/>
      <c r="DLC8" s="30"/>
      <c r="DLD8" s="31"/>
      <c r="DLE8" s="31"/>
      <c r="DLF8" s="31"/>
      <c r="DLG8" s="31"/>
      <c r="DLH8" s="31"/>
      <c r="DLI8" s="28"/>
      <c r="DLJ8" s="29"/>
      <c r="DLK8" s="28"/>
      <c r="DLL8" s="30"/>
      <c r="DLM8" s="31"/>
      <c r="DLN8" s="31"/>
      <c r="DLO8" s="31"/>
      <c r="DLP8" s="31"/>
      <c r="DLQ8" s="31"/>
      <c r="DLR8" s="28"/>
      <c r="DLS8" s="29"/>
      <c r="DLT8" s="28"/>
      <c r="DLU8" s="30"/>
      <c r="DLV8" s="31"/>
      <c r="DLW8" s="31"/>
      <c r="DLX8" s="31"/>
      <c r="DLY8" s="31"/>
      <c r="DLZ8" s="31"/>
      <c r="DMA8" s="28"/>
      <c r="DMB8" s="29"/>
      <c r="DMC8" s="28"/>
      <c r="DMD8" s="30"/>
      <c r="DME8" s="31"/>
      <c r="DMF8" s="31"/>
      <c r="DMG8" s="31"/>
      <c r="DMH8" s="31"/>
      <c r="DMI8" s="31"/>
      <c r="DMJ8" s="28"/>
      <c r="DMK8" s="29"/>
      <c r="DML8" s="28"/>
      <c r="DMM8" s="30"/>
      <c r="DMN8" s="31"/>
      <c r="DMO8" s="31"/>
      <c r="DMP8" s="31"/>
      <c r="DMQ8" s="31"/>
      <c r="DMR8" s="31"/>
      <c r="DMS8" s="28"/>
      <c r="DMT8" s="29"/>
      <c r="DMU8" s="28"/>
      <c r="DMV8" s="30"/>
      <c r="DMW8" s="31"/>
      <c r="DMX8" s="31"/>
      <c r="DMY8" s="31"/>
      <c r="DMZ8" s="31"/>
      <c r="DNA8" s="31"/>
      <c r="DNB8" s="28"/>
      <c r="DNC8" s="29"/>
      <c r="DND8" s="28"/>
      <c r="DNE8" s="30"/>
      <c r="DNF8" s="31"/>
      <c r="DNG8" s="31"/>
      <c r="DNH8" s="31"/>
      <c r="DNI8" s="31"/>
      <c r="DNJ8" s="31"/>
      <c r="DNK8" s="28"/>
      <c r="DNL8" s="29"/>
      <c r="DNM8" s="28"/>
      <c r="DNN8" s="30"/>
      <c r="DNO8" s="31"/>
      <c r="DNP8" s="31"/>
      <c r="DNQ8" s="31"/>
      <c r="DNR8" s="31"/>
      <c r="DNS8" s="31"/>
      <c r="DNT8" s="28"/>
      <c r="DNU8" s="29"/>
      <c r="DNV8" s="28"/>
      <c r="DNW8" s="30"/>
      <c r="DNX8" s="31"/>
      <c r="DNY8" s="31"/>
      <c r="DNZ8" s="31"/>
      <c r="DOA8" s="31"/>
      <c r="DOB8" s="31"/>
      <c r="DOC8" s="28"/>
      <c r="DOD8" s="29"/>
      <c r="DOE8" s="28"/>
      <c r="DOF8" s="30"/>
      <c r="DOG8" s="31"/>
      <c r="DOH8" s="31"/>
      <c r="DOI8" s="31"/>
      <c r="DOJ8" s="31"/>
      <c r="DOK8" s="31"/>
      <c r="DOL8" s="28"/>
      <c r="DOM8" s="29"/>
      <c r="DON8" s="28"/>
      <c r="DOO8" s="30"/>
      <c r="DOP8" s="31"/>
      <c r="DOQ8" s="31"/>
      <c r="DOR8" s="31"/>
      <c r="DOS8" s="31"/>
      <c r="DOT8" s="31"/>
      <c r="DOU8" s="28"/>
      <c r="DOV8" s="29"/>
      <c r="DOW8" s="28"/>
      <c r="DOX8" s="30"/>
      <c r="DOY8" s="31"/>
      <c r="DOZ8" s="31"/>
      <c r="DPA8" s="31"/>
      <c r="DPB8" s="31"/>
      <c r="DPC8" s="31"/>
      <c r="DPD8" s="28"/>
      <c r="DPE8" s="29"/>
      <c r="DPF8" s="28"/>
      <c r="DPG8" s="30"/>
      <c r="DPH8" s="31"/>
      <c r="DPI8" s="31"/>
      <c r="DPJ8" s="31"/>
      <c r="DPK8" s="31"/>
      <c r="DPL8" s="31"/>
      <c r="DPM8" s="28"/>
      <c r="DPN8" s="29"/>
      <c r="DPO8" s="28"/>
      <c r="DPP8" s="30"/>
      <c r="DPQ8" s="31"/>
      <c r="DPR8" s="31"/>
      <c r="DPS8" s="31"/>
      <c r="DPT8" s="31"/>
      <c r="DPU8" s="31"/>
      <c r="DPV8" s="28"/>
      <c r="DPW8" s="29"/>
      <c r="DPX8" s="28"/>
      <c r="DPY8" s="30"/>
      <c r="DPZ8" s="31"/>
      <c r="DQA8" s="31"/>
      <c r="DQB8" s="31"/>
      <c r="DQC8" s="31"/>
      <c r="DQD8" s="31"/>
      <c r="DQE8" s="28"/>
      <c r="DQF8" s="29"/>
      <c r="DQG8" s="28"/>
      <c r="DQH8" s="30"/>
      <c r="DQI8" s="31"/>
      <c r="DQJ8" s="31"/>
      <c r="DQK8" s="31"/>
      <c r="DQL8" s="31"/>
      <c r="DQM8" s="31"/>
      <c r="DQN8" s="28"/>
      <c r="DQO8" s="29"/>
      <c r="DQP8" s="28"/>
      <c r="DQQ8" s="30"/>
      <c r="DQR8" s="31"/>
      <c r="DQS8" s="31"/>
      <c r="DQT8" s="31"/>
      <c r="DQU8" s="31"/>
      <c r="DQV8" s="31"/>
      <c r="DQW8" s="28"/>
      <c r="DQX8" s="29"/>
      <c r="DQY8" s="28"/>
      <c r="DQZ8" s="30"/>
      <c r="DRA8" s="31"/>
      <c r="DRB8" s="31"/>
      <c r="DRC8" s="31"/>
      <c r="DRD8" s="31"/>
      <c r="DRE8" s="31"/>
      <c r="DRF8" s="28"/>
      <c r="DRG8" s="29"/>
      <c r="DRH8" s="28"/>
      <c r="DRI8" s="30"/>
      <c r="DRJ8" s="31"/>
      <c r="DRK8" s="31"/>
      <c r="DRL8" s="31"/>
      <c r="DRM8" s="31"/>
      <c r="DRN8" s="31"/>
      <c r="DRO8" s="28"/>
      <c r="DRP8" s="29"/>
      <c r="DRQ8" s="28"/>
      <c r="DRR8" s="30"/>
      <c r="DRS8" s="31"/>
      <c r="DRT8" s="31"/>
      <c r="DRU8" s="31"/>
      <c r="DRV8" s="31"/>
      <c r="DRW8" s="31"/>
      <c r="DRX8" s="28"/>
      <c r="DRY8" s="29"/>
      <c r="DRZ8" s="28"/>
      <c r="DSA8" s="30"/>
      <c r="DSB8" s="31"/>
      <c r="DSC8" s="31"/>
      <c r="DSD8" s="31"/>
      <c r="DSE8" s="31"/>
      <c r="DSF8" s="31"/>
      <c r="DSG8" s="28"/>
      <c r="DSH8" s="29"/>
      <c r="DSI8" s="28"/>
      <c r="DSJ8" s="30"/>
      <c r="DSK8" s="31"/>
      <c r="DSL8" s="31"/>
      <c r="DSM8" s="31"/>
      <c r="DSN8" s="31"/>
      <c r="DSO8" s="31"/>
      <c r="DSP8" s="28"/>
      <c r="DSQ8" s="29"/>
      <c r="DSR8" s="28"/>
      <c r="DSS8" s="30"/>
      <c r="DST8" s="31"/>
      <c r="DSU8" s="31"/>
      <c r="DSV8" s="31"/>
      <c r="DSW8" s="31"/>
      <c r="DSX8" s="31"/>
      <c r="DSY8" s="28"/>
      <c r="DSZ8" s="29"/>
      <c r="DTA8" s="28"/>
      <c r="DTB8" s="30"/>
      <c r="DTC8" s="31"/>
      <c r="DTD8" s="31"/>
      <c r="DTE8" s="31"/>
      <c r="DTF8" s="31"/>
      <c r="DTG8" s="31"/>
      <c r="DTH8" s="28"/>
      <c r="DTI8" s="29"/>
      <c r="DTJ8" s="28"/>
      <c r="DTK8" s="30"/>
      <c r="DTL8" s="31"/>
      <c r="DTM8" s="31"/>
      <c r="DTN8" s="31"/>
      <c r="DTO8" s="31"/>
      <c r="DTP8" s="31"/>
      <c r="DTQ8" s="28"/>
      <c r="DTR8" s="29"/>
      <c r="DTS8" s="28"/>
      <c r="DTT8" s="30"/>
      <c r="DTU8" s="31"/>
      <c r="DTV8" s="31"/>
      <c r="DTW8" s="31"/>
      <c r="DTX8" s="31"/>
      <c r="DTY8" s="31"/>
      <c r="DTZ8" s="28"/>
      <c r="DUA8" s="29"/>
      <c r="DUB8" s="28"/>
      <c r="DUC8" s="30"/>
      <c r="DUD8" s="31"/>
      <c r="DUE8" s="31"/>
      <c r="DUF8" s="31"/>
      <c r="DUG8" s="31"/>
      <c r="DUH8" s="31"/>
      <c r="DUI8" s="28"/>
      <c r="DUJ8" s="29"/>
      <c r="DUK8" s="28"/>
      <c r="DUL8" s="30"/>
      <c r="DUM8" s="31"/>
      <c r="DUN8" s="31"/>
      <c r="DUO8" s="31"/>
      <c r="DUP8" s="31"/>
      <c r="DUQ8" s="31"/>
      <c r="DUR8" s="28"/>
      <c r="DUS8" s="29"/>
      <c r="DUT8" s="28"/>
      <c r="DUU8" s="30"/>
      <c r="DUV8" s="31"/>
      <c r="DUW8" s="31"/>
      <c r="DUX8" s="31"/>
      <c r="DUY8" s="31"/>
      <c r="DUZ8" s="31"/>
      <c r="DVA8" s="28"/>
      <c r="DVB8" s="29"/>
      <c r="DVC8" s="28"/>
      <c r="DVD8" s="30"/>
      <c r="DVE8" s="31"/>
      <c r="DVF8" s="31"/>
      <c r="DVG8" s="31"/>
      <c r="DVH8" s="31"/>
      <c r="DVI8" s="31"/>
      <c r="DVJ8" s="28"/>
      <c r="DVK8" s="29"/>
      <c r="DVL8" s="28"/>
      <c r="DVM8" s="30"/>
      <c r="DVN8" s="31"/>
      <c r="DVO8" s="31"/>
      <c r="DVP8" s="31"/>
      <c r="DVQ8" s="31"/>
      <c r="DVR8" s="31"/>
      <c r="DVS8" s="28"/>
      <c r="DVT8" s="29"/>
      <c r="DVU8" s="28"/>
      <c r="DVV8" s="30"/>
      <c r="DVW8" s="31"/>
      <c r="DVX8" s="31"/>
      <c r="DVY8" s="31"/>
      <c r="DVZ8" s="31"/>
      <c r="DWA8" s="31"/>
      <c r="DWB8" s="28"/>
      <c r="DWC8" s="29"/>
      <c r="DWD8" s="28"/>
      <c r="DWE8" s="30"/>
      <c r="DWF8" s="31"/>
      <c r="DWG8" s="31"/>
      <c r="DWH8" s="31"/>
      <c r="DWI8" s="31"/>
      <c r="DWJ8" s="31"/>
      <c r="DWK8" s="28"/>
      <c r="DWL8" s="29"/>
      <c r="DWM8" s="28"/>
      <c r="DWN8" s="30"/>
      <c r="DWO8" s="31"/>
      <c r="DWP8" s="31"/>
      <c r="DWQ8" s="31"/>
      <c r="DWR8" s="31"/>
      <c r="DWS8" s="31"/>
      <c r="DWT8" s="28"/>
      <c r="DWU8" s="29"/>
      <c r="DWV8" s="28"/>
      <c r="DWW8" s="30"/>
      <c r="DWX8" s="31"/>
      <c r="DWY8" s="31"/>
      <c r="DWZ8" s="31"/>
      <c r="DXA8" s="31"/>
      <c r="DXB8" s="31"/>
      <c r="DXC8" s="28"/>
      <c r="DXD8" s="29"/>
      <c r="DXE8" s="28"/>
      <c r="DXF8" s="30"/>
      <c r="DXG8" s="31"/>
      <c r="DXH8" s="31"/>
      <c r="DXI8" s="31"/>
      <c r="DXJ8" s="31"/>
      <c r="DXK8" s="31"/>
      <c r="DXL8" s="28"/>
      <c r="DXM8" s="29"/>
      <c r="DXN8" s="28"/>
      <c r="DXO8" s="30"/>
      <c r="DXP8" s="31"/>
      <c r="DXQ8" s="31"/>
      <c r="DXR8" s="31"/>
      <c r="DXS8" s="31"/>
      <c r="DXT8" s="31"/>
      <c r="DXU8" s="28"/>
      <c r="DXV8" s="29"/>
      <c r="DXW8" s="28"/>
      <c r="DXX8" s="30"/>
      <c r="DXY8" s="31"/>
      <c r="DXZ8" s="31"/>
      <c r="DYA8" s="31"/>
      <c r="DYB8" s="31"/>
      <c r="DYC8" s="31"/>
      <c r="DYD8" s="28"/>
      <c r="DYE8" s="29"/>
      <c r="DYF8" s="28"/>
      <c r="DYG8" s="30"/>
      <c r="DYH8" s="31"/>
      <c r="DYI8" s="31"/>
      <c r="DYJ8" s="31"/>
      <c r="DYK8" s="31"/>
      <c r="DYL8" s="31"/>
      <c r="DYM8" s="28"/>
      <c r="DYN8" s="29"/>
      <c r="DYO8" s="28"/>
      <c r="DYP8" s="30"/>
      <c r="DYQ8" s="31"/>
      <c r="DYR8" s="31"/>
      <c r="DYS8" s="31"/>
      <c r="DYT8" s="31"/>
      <c r="DYU8" s="31"/>
      <c r="DYV8" s="28"/>
      <c r="DYW8" s="29"/>
      <c r="DYX8" s="28"/>
      <c r="DYY8" s="30"/>
      <c r="DYZ8" s="31"/>
      <c r="DZA8" s="31"/>
      <c r="DZB8" s="31"/>
      <c r="DZC8" s="31"/>
      <c r="DZD8" s="31"/>
      <c r="DZE8" s="28"/>
      <c r="DZF8" s="29"/>
      <c r="DZG8" s="28"/>
      <c r="DZH8" s="30"/>
      <c r="DZI8" s="31"/>
      <c r="DZJ8" s="31"/>
      <c r="DZK8" s="31"/>
      <c r="DZL8" s="31"/>
      <c r="DZM8" s="31"/>
      <c r="DZN8" s="28"/>
      <c r="DZO8" s="29"/>
      <c r="DZP8" s="28"/>
      <c r="DZQ8" s="30"/>
      <c r="DZR8" s="31"/>
      <c r="DZS8" s="31"/>
      <c r="DZT8" s="31"/>
      <c r="DZU8" s="31"/>
      <c r="DZV8" s="31"/>
      <c r="DZW8" s="28"/>
      <c r="DZX8" s="29"/>
      <c r="DZY8" s="28"/>
      <c r="DZZ8" s="30"/>
      <c r="EAA8" s="31"/>
      <c r="EAB8" s="31"/>
      <c r="EAC8" s="31"/>
      <c r="EAD8" s="31"/>
      <c r="EAE8" s="31"/>
      <c r="EAF8" s="28"/>
      <c r="EAG8" s="29"/>
      <c r="EAH8" s="28"/>
      <c r="EAI8" s="30"/>
      <c r="EAJ8" s="31"/>
      <c r="EAK8" s="31"/>
      <c r="EAL8" s="31"/>
      <c r="EAM8" s="31"/>
      <c r="EAN8" s="31"/>
      <c r="EAO8" s="28"/>
      <c r="EAP8" s="29"/>
      <c r="EAQ8" s="28"/>
      <c r="EAR8" s="30"/>
      <c r="EAS8" s="31"/>
      <c r="EAT8" s="31"/>
      <c r="EAU8" s="31"/>
      <c r="EAV8" s="31"/>
      <c r="EAW8" s="31"/>
      <c r="EAX8" s="28"/>
      <c r="EAY8" s="29"/>
      <c r="EAZ8" s="28"/>
      <c r="EBA8" s="30"/>
      <c r="EBB8" s="31"/>
      <c r="EBC8" s="31"/>
      <c r="EBD8" s="31"/>
      <c r="EBE8" s="31"/>
      <c r="EBF8" s="31"/>
      <c r="EBG8" s="28"/>
      <c r="EBH8" s="29"/>
      <c r="EBI8" s="28"/>
      <c r="EBJ8" s="30"/>
      <c r="EBK8" s="31"/>
      <c r="EBL8" s="31"/>
      <c r="EBM8" s="31"/>
      <c r="EBN8" s="31"/>
      <c r="EBO8" s="31"/>
      <c r="EBP8" s="28"/>
      <c r="EBQ8" s="29"/>
      <c r="EBR8" s="28"/>
      <c r="EBS8" s="30"/>
      <c r="EBT8" s="31"/>
      <c r="EBU8" s="31"/>
      <c r="EBV8" s="31"/>
      <c r="EBW8" s="31"/>
      <c r="EBX8" s="31"/>
      <c r="EBY8" s="28"/>
      <c r="EBZ8" s="29"/>
      <c r="ECA8" s="28"/>
      <c r="ECB8" s="30"/>
      <c r="ECC8" s="31"/>
      <c r="ECD8" s="31"/>
      <c r="ECE8" s="31"/>
      <c r="ECF8" s="31"/>
      <c r="ECG8" s="31"/>
      <c r="ECH8" s="28"/>
      <c r="ECI8" s="29"/>
      <c r="ECJ8" s="28"/>
      <c r="ECK8" s="30"/>
      <c r="ECL8" s="31"/>
      <c r="ECM8" s="31"/>
      <c r="ECN8" s="31"/>
      <c r="ECO8" s="31"/>
      <c r="ECP8" s="31"/>
      <c r="ECQ8" s="28"/>
      <c r="ECR8" s="29"/>
      <c r="ECS8" s="28"/>
      <c r="ECT8" s="30"/>
      <c r="ECU8" s="31"/>
      <c r="ECV8" s="31"/>
      <c r="ECW8" s="31"/>
      <c r="ECX8" s="31"/>
      <c r="ECY8" s="31"/>
      <c r="ECZ8" s="28"/>
      <c r="EDA8" s="29"/>
      <c r="EDB8" s="28"/>
      <c r="EDC8" s="30"/>
      <c r="EDD8" s="31"/>
      <c r="EDE8" s="31"/>
      <c r="EDF8" s="31"/>
      <c r="EDG8" s="31"/>
      <c r="EDH8" s="31"/>
      <c r="EDI8" s="28"/>
      <c r="EDJ8" s="29"/>
      <c r="EDK8" s="28"/>
      <c r="EDL8" s="30"/>
      <c r="EDM8" s="31"/>
      <c r="EDN8" s="31"/>
      <c r="EDO8" s="31"/>
      <c r="EDP8" s="31"/>
      <c r="EDQ8" s="31"/>
      <c r="EDR8" s="28"/>
      <c r="EDS8" s="29"/>
      <c r="EDT8" s="28"/>
      <c r="EDU8" s="30"/>
      <c r="EDV8" s="31"/>
      <c r="EDW8" s="31"/>
      <c r="EDX8" s="31"/>
      <c r="EDY8" s="31"/>
      <c r="EDZ8" s="31"/>
      <c r="EEA8" s="28"/>
      <c r="EEB8" s="29"/>
      <c r="EEC8" s="28"/>
      <c r="EED8" s="30"/>
      <c r="EEE8" s="31"/>
      <c r="EEF8" s="31"/>
      <c r="EEG8" s="31"/>
      <c r="EEH8" s="31"/>
      <c r="EEI8" s="31"/>
      <c r="EEJ8" s="28"/>
      <c r="EEK8" s="29"/>
      <c r="EEL8" s="28"/>
      <c r="EEM8" s="30"/>
      <c r="EEN8" s="31"/>
      <c r="EEO8" s="31"/>
      <c r="EEP8" s="31"/>
      <c r="EEQ8" s="31"/>
      <c r="EER8" s="31"/>
      <c r="EES8" s="28"/>
      <c r="EET8" s="29"/>
      <c r="EEU8" s="28"/>
      <c r="EEV8" s="30"/>
      <c r="EEW8" s="31"/>
      <c r="EEX8" s="31"/>
      <c r="EEY8" s="31"/>
      <c r="EEZ8" s="31"/>
      <c r="EFA8" s="31"/>
      <c r="EFB8" s="28"/>
      <c r="EFC8" s="29"/>
      <c r="EFD8" s="28"/>
      <c r="EFE8" s="30"/>
      <c r="EFF8" s="31"/>
      <c r="EFG8" s="31"/>
      <c r="EFH8" s="31"/>
      <c r="EFI8" s="31"/>
      <c r="EFJ8" s="31"/>
      <c r="EFK8" s="28"/>
      <c r="EFL8" s="29"/>
      <c r="EFM8" s="28"/>
      <c r="EFN8" s="30"/>
      <c r="EFO8" s="31"/>
      <c r="EFP8" s="31"/>
      <c r="EFQ8" s="31"/>
      <c r="EFR8" s="31"/>
      <c r="EFS8" s="31"/>
      <c r="EFT8" s="28"/>
      <c r="EFU8" s="29"/>
      <c r="EFV8" s="28"/>
      <c r="EFW8" s="30"/>
      <c r="EFX8" s="31"/>
      <c r="EFY8" s="31"/>
      <c r="EFZ8" s="31"/>
      <c r="EGA8" s="31"/>
      <c r="EGB8" s="31"/>
      <c r="EGC8" s="28"/>
      <c r="EGD8" s="29"/>
      <c r="EGE8" s="28"/>
      <c r="EGF8" s="30"/>
      <c r="EGG8" s="31"/>
      <c r="EGH8" s="31"/>
      <c r="EGI8" s="31"/>
      <c r="EGJ8" s="31"/>
      <c r="EGK8" s="31"/>
      <c r="EGL8" s="28"/>
      <c r="EGM8" s="29"/>
      <c r="EGN8" s="28"/>
      <c r="EGO8" s="30"/>
      <c r="EGP8" s="31"/>
      <c r="EGQ8" s="31"/>
      <c r="EGR8" s="31"/>
      <c r="EGS8" s="31"/>
      <c r="EGT8" s="31"/>
      <c r="EGU8" s="28"/>
      <c r="EGV8" s="29"/>
      <c r="EGW8" s="28"/>
      <c r="EGX8" s="30"/>
      <c r="EGY8" s="31"/>
      <c r="EGZ8" s="31"/>
      <c r="EHA8" s="31"/>
      <c r="EHB8" s="31"/>
      <c r="EHC8" s="31"/>
      <c r="EHD8" s="28"/>
      <c r="EHE8" s="29"/>
      <c r="EHF8" s="28"/>
      <c r="EHG8" s="30"/>
      <c r="EHH8" s="31"/>
      <c r="EHI8" s="31"/>
      <c r="EHJ8" s="31"/>
      <c r="EHK8" s="31"/>
      <c r="EHL8" s="31"/>
      <c r="EHM8" s="28"/>
      <c r="EHN8" s="29"/>
      <c r="EHO8" s="28"/>
      <c r="EHP8" s="30"/>
      <c r="EHQ8" s="31"/>
      <c r="EHR8" s="31"/>
      <c r="EHS8" s="31"/>
      <c r="EHT8" s="31"/>
      <c r="EHU8" s="31"/>
      <c r="EHV8" s="28"/>
      <c r="EHW8" s="29"/>
      <c r="EHX8" s="28"/>
      <c r="EHY8" s="30"/>
      <c r="EHZ8" s="31"/>
      <c r="EIA8" s="31"/>
      <c r="EIB8" s="31"/>
      <c r="EIC8" s="31"/>
      <c r="EID8" s="31"/>
      <c r="EIE8" s="28"/>
      <c r="EIF8" s="29"/>
      <c r="EIG8" s="28"/>
      <c r="EIH8" s="30"/>
      <c r="EII8" s="31"/>
      <c r="EIJ8" s="31"/>
      <c r="EIK8" s="31"/>
      <c r="EIL8" s="31"/>
      <c r="EIM8" s="31"/>
      <c r="EIN8" s="28"/>
      <c r="EIO8" s="29"/>
      <c r="EIP8" s="28"/>
      <c r="EIQ8" s="30"/>
      <c r="EIR8" s="31"/>
      <c r="EIS8" s="31"/>
      <c r="EIT8" s="31"/>
      <c r="EIU8" s="31"/>
      <c r="EIV8" s="31"/>
      <c r="EIW8" s="28"/>
      <c r="EIX8" s="29"/>
      <c r="EIY8" s="28"/>
      <c r="EIZ8" s="30"/>
      <c r="EJA8" s="31"/>
      <c r="EJB8" s="31"/>
      <c r="EJC8" s="31"/>
      <c r="EJD8" s="31"/>
      <c r="EJE8" s="31"/>
      <c r="EJF8" s="28"/>
      <c r="EJG8" s="29"/>
      <c r="EJH8" s="28"/>
      <c r="EJI8" s="30"/>
      <c r="EJJ8" s="31"/>
      <c r="EJK8" s="31"/>
      <c r="EJL8" s="31"/>
      <c r="EJM8" s="31"/>
      <c r="EJN8" s="31"/>
      <c r="EJO8" s="28"/>
      <c r="EJP8" s="29"/>
      <c r="EJQ8" s="28"/>
      <c r="EJR8" s="30"/>
      <c r="EJS8" s="31"/>
      <c r="EJT8" s="31"/>
      <c r="EJU8" s="31"/>
      <c r="EJV8" s="31"/>
      <c r="EJW8" s="31"/>
      <c r="EJX8" s="28"/>
      <c r="EJY8" s="29"/>
      <c r="EJZ8" s="28"/>
      <c r="EKA8" s="30"/>
      <c r="EKB8" s="31"/>
      <c r="EKC8" s="31"/>
      <c r="EKD8" s="31"/>
      <c r="EKE8" s="31"/>
      <c r="EKF8" s="31"/>
      <c r="EKG8" s="28"/>
      <c r="EKH8" s="29"/>
      <c r="EKI8" s="28"/>
      <c r="EKJ8" s="30"/>
      <c r="EKK8" s="31"/>
      <c r="EKL8" s="31"/>
      <c r="EKM8" s="31"/>
      <c r="EKN8" s="31"/>
      <c r="EKO8" s="31"/>
      <c r="EKP8" s="28"/>
      <c r="EKQ8" s="29"/>
      <c r="EKR8" s="28"/>
      <c r="EKS8" s="30"/>
      <c r="EKT8" s="31"/>
      <c r="EKU8" s="31"/>
      <c r="EKV8" s="31"/>
      <c r="EKW8" s="31"/>
      <c r="EKX8" s="31"/>
      <c r="EKY8" s="28"/>
      <c r="EKZ8" s="29"/>
      <c r="ELA8" s="28"/>
      <c r="ELB8" s="30"/>
      <c r="ELC8" s="31"/>
      <c r="ELD8" s="31"/>
      <c r="ELE8" s="31"/>
      <c r="ELF8" s="31"/>
      <c r="ELG8" s="31"/>
      <c r="ELH8" s="28"/>
      <c r="ELI8" s="29"/>
      <c r="ELJ8" s="28"/>
      <c r="ELK8" s="30"/>
      <c r="ELL8" s="31"/>
      <c r="ELM8" s="31"/>
      <c r="ELN8" s="31"/>
      <c r="ELO8" s="31"/>
      <c r="ELP8" s="31"/>
      <c r="ELQ8" s="28"/>
      <c r="ELR8" s="29"/>
      <c r="ELS8" s="28"/>
      <c r="ELT8" s="30"/>
      <c r="ELU8" s="31"/>
      <c r="ELV8" s="31"/>
      <c r="ELW8" s="31"/>
      <c r="ELX8" s="31"/>
      <c r="ELY8" s="31"/>
      <c r="ELZ8" s="28"/>
      <c r="EMA8" s="29"/>
      <c r="EMB8" s="28"/>
      <c r="EMC8" s="30"/>
      <c r="EMD8" s="31"/>
      <c r="EME8" s="31"/>
      <c r="EMF8" s="31"/>
      <c r="EMG8" s="31"/>
      <c r="EMH8" s="31"/>
      <c r="EMI8" s="28"/>
      <c r="EMJ8" s="29"/>
      <c r="EMK8" s="28"/>
      <c r="EML8" s="30"/>
      <c r="EMM8" s="31"/>
      <c r="EMN8" s="31"/>
      <c r="EMO8" s="31"/>
      <c r="EMP8" s="31"/>
      <c r="EMQ8" s="31"/>
      <c r="EMR8" s="28"/>
      <c r="EMS8" s="29"/>
      <c r="EMT8" s="28"/>
      <c r="EMU8" s="30"/>
      <c r="EMV8" s="31"/>
      <c r="EMW8" s="31"/>
      <c r="EMX8" s="31"/>
      <c r="EMY8" s="31"/>
      <c r="EMZ8" s="31"/>
      <c r="ENA8" s="28"/>
      <c r="ENB8" s="29"/>
      <c r="ENC8" s="28"/>
      <c r="END8" s="30"/>
      <c r="ENE8" s="31"/>
      <c r="ENF8" s="31"/>
      <c r="ENG8" s="31"/>
      <c r="ENH8" s="31"/>
      <c r="ENI8" s="31"/>
      <c r="ENJ8" s="28"/>
      <c r="ENK8" s="29"/>
      <c r="ENL8" s="28"/>
      <c r="ENM8" s="30"/>
      <c r="ENN8" s="31"/>
      <c r="ENO8" s="31"/>
      <c r="ENP8" s="31"/>
      <c r="ENQ8" s="31"/>
      <c r="ENR8" s="31"/>
      <c r="ENS8" s="28"/>
      <c r="ENT8" s="29"/>
      <c r="ENU8" s="28"/>
      <c r="ENV8" s="30"/>
      <c r="ENW8" s="31"/>
      <c r="ENX8" s="31"/>
      <c r="ENY8" s="31"/>
      <c r="ENZ8" s="31"/>
      <c r="EOA8" s="31"/>
      <c r="EOB8" s="28"/>
      <c r="EOC8" s="29"/>
      <c r="EOD8" s="28"/>
      <c r="EOE8" s="30"/>
      <c r="EOF8" s="31"/>
      <c r="EOG8" s="31"/>
      <c r="EOH8" s="31"/>
      <c r="EOI8" s="31"/>
      <c r="EOJ8" s="31"/>
      <c r="EOK8" s="28"/>
      <c r="EOL8" s="29"/>
      <c r="EOM8" s="28"/>
      <c r="EON8" s="30"/>
      <c r="EOO8" s="31"/>
      <c r="EOP8" s="31"/>
      <c r="EOQ8" s="31"/>
      <c r="EOR8" s="31"/>
      <c r="EOS8" s="31"/>
      <c r="EOT8" s="28"/>
      <c r="EOU8" s="29"/>
      <c r="EOV8" s="28"/>
      <c r="EOW8" s="30"/>
      <c r="EOX8" s="31"/>
      <c r="EOY8" s="31"/>
      <c r="EOZ8" s="31"/>
      <c r="EPA8" s="31"/>
      <c r="EPB8" s="31"/>
      <c r="EPC8" s="28"/>
      <c r="EPD8" s="29"/>
      <c r="EPE8" s="28"/>
      <c r="EPF8" s="30"/>
      <c r="EPG8" s="31"/>
      <c r="EPH8" s="31"/>
      <c r="EPI8" s="31"/>
      <c r="EPJ8" s="31"/>
      <c r="EPK8" s="31"/>
      <c r="EPL8" s="28"/>
      <c r="EPM8" s="29"/>
      <c r="EPN8" s="28"/>
      <c r="EPO8" s="30"/>
      <c r="EPP8" s="31"/>
      <c r="EPQ8" s="31"/>
      <c r="EPR8" s="31"/>
      <c r="EPS8" s="31"/>
      <c r="EPT8" s="31"/>
      <c r="EPU8" s="28"/>
      <c r="EPV8" s="29"/>
      <c r="EPW8" s="28"/>
      <c r="EPX8" s="30"/>
      <c r="EPY8" s="31"/>
      <c r="EPZ8" s="31"/>
      <c r="EQA8" s="31"/>
      <c r="EQB8" s="31"/>
      <c r="EQC8" s="31"/>
      <c r="EQD8" s="28"/>
      <c r="EQE8" s="29"/>
      <c r="EQF8" s="28"/>
      <c r="EQG8" s="30"/>
      <c r="EQH8" s="31"/>
      <c r="EQI8" s="31"/>
      <c r="EQJ8" s="31"/>
      <c r="EQK8" s="31"/>
      <c r="EQL8" s="31"/>
      <c r="EQM8" s="28"/>
      <c r="EQN8" s="29"/>
      <c r="EQO8" s="28"/>
      <c r="EQP8" s="30"/>
      <c r="EQQ8" s="31"/>
      <c r="EQR8" s="31"/>
      <c r="EQS8" s="31"/>
      <c r="EQT8" s="31"/>
      <c r="EQU8" s="31"/>
      <c r="EQV8" s="28"/>
      <c r="EQW8" s="29"/>
      <c r="EQX8" s="28"/>
      <c r="EQY8" s="30"/>
      <c r="EQZ8" s="31"/>
      <c r="ERA8" s="31"/>
      <c r="ERB8" s="31"/>
      <c r="ERC8" s="31"/>
      <c r="ERD8" s="31"/>
      <c r="ERE8" s="28"/>
      <c r="ERF8" s="29"/>
      <c r="ERG8" s="28"/>
      <c r="ERH8" s="30"/>
      <c r="ERI8" s="31"/>
      <c r="ERJ8" s="31"/>
      <c r="ERK8" s="31"/>
      <c r="ERL8" s="31"/>
      <c r="ERM8" s="31"/>
      <c r="ERN8" s="28"/>
      <c r="ERO8" s="29"/>
      <c r="ERP8" s="28"/>
      <c r="ERQ8" s="30"/>
      <c r="ERR8" s="31"/>
      <c r="ERS8" s="31"/>
      <c r="ERT8" s="31"/>
      <c r="ERU8" s="31"/>
      <c r="ERV8" s="31"/>
      <c r="ERW8" s="28"/>
      <c r="ERX8" s="29"/>
      <c r="ERY8" s="28"/>
      <c r="ERZ8" s="30"/>
      <c r="ESA8" s="31"/>
      <c r="ESB8" s="31"/>
      <c r="ESC8" s="31"/>
      <c r="ESD8" s="31"/>
      <c r="ESE8" s="31"/>
      <c r="ESF8" s="28"/>
      <c r="ESG8" s="29"/>
      <c r="ESH8" s="28"/>
      <c r="ESI8" s="30"/>
      <c r="ESJ8" s="31"/>
      <c r="ESK8" s="31"/>
      <c r="ESL8" s="31"/>
      <c r="ESM8" s="31"/>
      <c r="ESN8" s="31"/>
      <c r="ESO8" s="28"/>
      <c r="ESP8" s="29"/>
      <c r="ESQ8" s="28"/>
      <c r="ESR8" s="30"/>
      <c r="ESS8" s="31"/>
      <c r="EST8" s="31"/>
      <c r="ESU8" s="31"/>
      <c r="ESV8" s="31"/>
      <c r="ESW8" s="31"/>
      <c r="ESX8" s="28"/>
      <c r="ESY8" s="29"/>
      <c r="ESZ8" s="28"/>
      <c r="ETA8" s="30"/>
      <c r="ETB8" s="31"/>
      <c r="ETC8" s="31"/>
      <c r="ETD8" s="31"/>
      <c r="ETE8" s="31"/>
      <c r="ETF8" s="31"/>
      <c r="ETG8" s="28"/>
      <c r="ETH8" s="29"/>
      <c r="ETI8" s="28"/>
      <c r="ETJ8" s="30"/>
      <c r="ETK8" s="31"/>
      <c r="ETL8" s="31"/>
      <c r="ETM8" s="31"/>
      <c r="ETN8" s="31"/>
      <c r="ETO8" s="31"/>
      <c r="ETP8" s="28"/>
      <c r="ETQ8" s="29"/>
      <c r="ETR8" s="28"/>
      <c r="ETS8" s="30"/>
      <c r="ETT8" s="31"/>
      <c r="ETU8" s="31"/>
      <c r="ETV8" s="31"/>
      <c r="ETW8" s="31"/>
      <c r="ETX8" s="31"/>
      <c r="ETY8" s="28"/>
      <c r="ETZ8" s="29"/>
      <c r="EUA8" s="28"/>
      <c r="EUB8" s="30"/>
      <c r="EUC8" s="31"/>
      <c r="EUD8" s="31"/>
      <c r="EUE8" s="31"/>
      <c r="EUF8" s="31"/>
      <c r="EUG8" s="31"/>
      <c r="EUH8" s="28"/>
      <c r="EUI8" s="29"/>
      <c r="EUJ8" s="28"/>
      <c r="EUK8" s="30"/>
      <c r="EUL8" s="31"/>
      <c r="EUM8" s="31"/>
      <c r="EUN8" s="31"/>
      <c r="EUO8" s="31"/>
      <c r="EUP8" s="31"/>
      <c r="EUQ8" s="28"/>
      <c r="EUR8" s="29"/>
      <c r="EUS8" s="28"/>
      <c r="EUT8" s="30"/>
      <c r="EUU8" s="31"/>
      <c r="EUV8" s="31"/>
      <c r="EUW8" s="31"/>
      <c r="EUX8" s="31"/>
      <c r="EUY8" s="31"/>
      <c r="EUZ8" s="28"/>
      <c r="EVA8" s="29"/>
      <c r="EVB8" s="28"/>
      <c r="EVC8" s="30"/>
      <c r="EVD8" s="31"/>
      <c r="EVE8" s="31"/>
      <c r="EVF8" s="31"/>
      <c r="EVG8" s="31"/>
      <c r="EVH8" s="31"/>
      <c r="EVI8" s="28"/>
      <c r="EVJ8" s="29"/>
      <c r="EVK8" s="28"/>
      <c r="EVL8" s="30"/>
      <c r="EVM8" s="31"/>
      <c r="EVN8" s="31"/>
      <c r="EVO8" s="31"/>
      <c r="EVP8" s="31"/>
      <c r="EVQ8" s="31"/>
      <c r="EVR8" s="28"/>
      <c r="EVS8" s="29"/>
      <c r="EVT8" s="28"/>
      <c r="EVU8" s="30"/>
      <c r="EVV8" s="31"/>
      <c r="EVW8" s="31"/>
      <c r="EVX8" s="31"/>
      <c r="EVY8" s="31"/>
      <c r="EVZ8" s="31"/>
      <c r="EWA8" s="28"/>
      <c r="EWB8" s="29"/>
      <c r="EWC8" s="28"/>
      <c r="EWD8" s="30"/>
      <c r="EWE8" s="31"/>
      <c r="EWF8" s="31"/>
      <c r="EWG8" s="31"/>
      <c r="EWH8" s="31"/>
      <c r="EWI8" s="31"/>
      <c r="EWJ8" s="28"/>
      <c r="EWK8" s="29"/>
      <c r="EWL8" s="28"/>
      <c r="EWM8" s="30"/>
      <c r="EWN8" s="31"/>
      <c r="EWO8" s="31"/>
      <c r="EWP8" s="31"/>
      <c r="EWQ8" s="31"/>
      <c r="EWR8" s="31"/>
      <c r="EWS8" s="28"/>
      <c r="EWT8" s="29"/>
      <c r="EWU8" s="28"/>
      <c r="EWV8" s="30"/>
      <c r="EWW8" s="31"/>
      <c r="EWX8" s="31"/>
      <c r="EWY8" s="31"/>
      <c r="EWZ8" s="31"/>
      <c r="EXA8" s="31"/>
      <c r="EXB8" s="28"/>
      <c r="EXC8" s="29"/>
      <c r="EXD8" s="28"/>
      <c r="EXE8" s="30"/>
      <c r="EXF8" s="31"/>
      <c r="EXG8" s="31"/>
      <c r="EXH8" s="31"/>
      <c r="EXI8" s="31"/>
      <c r="EXJ8" s="31"/>
      <c r="EXK8" s="28"/>
      <c r="EXL8" s="29"/>
      <c r="EXM8" s="28"/>
      <c r="EXN8" s="30"/>
      <c r="EXO8" s="31"/>
      <c r="EXP8" s="31"/>
      <c r="EXQ8" s="31"/>
      <c r="EXR8" s="31"/>
      <c r="EXS8" s="31"/>
      <c r="EXT8" s="28"/>
      <c r="EXU8" s="29"/>
      <c r="EXV8" s="28"/>
      <c r="EXW8" s="30"/>
      <c r="EXX8" s="31"/>
      <c r="EXY8" s="31"/>
      <c r="EXZ8" s="31"/>
      <c r="EYA8" s="31"/>
      <c r="EYB8" s="31"/>
      <c r="EYC8" s="28"/>
      <c r="EYD8" s="29"/>
      <c r="EYE8" s="28"/>
      <c r="EYF8" s="30"/>
      <c r="EYG8" s="31"/>
      <c r="EYH8" s="31"/>
      <c r="EYI8" s="31"/>
      <c r="EYJ8" s="31"/>
      <c r="EYK8" s="31"/>
      <c r="EYL8" s="28"/>
      <c r="EYM8" s="29"/>
      <c r="EYN8" s="28"/>
      <c r="EYO8" s="30"/>
      <c r="EYP8" s="31"/>
      <c r="EYQ8" s="31"/>
      <c r="EYR8" s="31"/>
      <c r="EYS8" s="31"/>
      <c r="EYT8" s="31"/>
      <c r="EYU8" s="28"/>
      <c r="EYV8" s="29"/>
      <c r="EYW8" s="28"/>
      <c r="EYX8" s="30"/>
      <c r="EYY8" s="31"/>
      <c r="EYZ8" s="31"/>
      <c r="EZA8" s="31"/>
      <c r="EZB8" s="31"/>
      <c r="EZC8" s="31"/>
      <c r="EZD8" s="28"/>
      <c r="EZE8" s="29"/>
      <c r="EZF8" s="28"/>
      <c r="EZG8" s="30"/>
      <c r="EZH8" s="31"/>
      <c r="EZI8" s="31"/>
      <c r="EZJ8" s="31"/>
      <c r="EZK8" s="31"/>
      <c r="EZL8" s="31"/>
      <c r="EZM8" s="28"/>
      <c r="EZN8" s="29"/>
      <c r="EZO8" s="28"/>
      <c r="EZP8" s="30"/>
      <c r="EZQ8" s="31"/>
      <c r="EZR8" s="31"/>
      <c r="EZS8" s="31"/>
      <c r="EZT8" s="31"/>
      <c r="EZU8" s="31"/>
      <c r="EZV8" s="28"/>
      <c r="EZW8" s="29"/>
      <c r="EZX8" s="28"/>
      <c r="EZY8" s="30"/>
      <c r="EZZ8" s="31"/>
      <c r="FAA8" s="31"/>
      <c r="FAB8" s="31"/>
      <c r="FAC8" s="31"/>
      <c r="FAD8" s="31"/>
      <c r="FAE8" s="28"/>
      <c r="FAF8" s="29"/>
      <c r="FAG8" s="28"/>
      <c r="FAH8" s="30"/>
      <c r="FAI8" s="31"/>
      <c r="FAJ8" s="31"/>
      <c r="FAK8" s="31"/>
      <c r="FAL8" s="31"/>
      <c r="FAM8" s="31"/>
      <c r="FAN8" s="28"/>
      <c r="FAO8" s="29"/>
      <c r="FAP8" s="28"/>
      <c r="FAQ8" s="30"/>
      <c r="FAR8" s="31"/>
      <c r="FAS8" s="31"/>
      <c r="FAT8" s="31"/>
      <c r="FAU8" s="31"/>
      <c r="FAV8" s="31"/>
      <c r="FAW8" s="28"/>
      <c r="FAX8" s="29"/>
      <c r="FAY8" s="28"/>
      <c r="FAZ8" s="30"/>
      <c r="FBA8" s="31"/>
      <c r="FBB8" s="31"/>
      <c r="FBC8" s="31"/>
      <c r="FBD8" s="31"/>
      <c r="FBE8" s="31"/>
      <c r="FBF8" s="28"/>
      <c r="FBG8" s="29"/>
      <c r="FBH8" s="28"/>
      <c r="FBI8" s="30"/>
      <c r="FBJ8" s="31"/>
      <c r="FBK8" s="31"/>
      <c r="FBL8" s="31"/>
      <c r="FBM8" s="31"/>
      <c r="FBN8" s="31"/>
      <c r="FBO8" s="28"/>
      <c r="FBP8" s="29"/>
      <c r="FBQ8" s="28"/>
      <c r="FBR8" s="30"/>
      <c r="FBS8" s="31"/>
      <c r="FBT8" s="31"/>
      <c r="FBU8" s="31"/>
      <c r="FBV8" s="31"/>
      <c r="FBW8" s="31"/>
      <c r="FBX8" s="28"/>
      <c r="FBY8" s="29"/>
      <c r="FBZ8" s="28"/>
      <c r="FCA8" s="30"/>
      <c r="FCB8" s="31"/>
      <c r="FCC8" s="31"/>
      <c r="FCD8" s="31"/>
      <c r="FCE8" s="31"/>
      <c r="FCF8" s="31"/>
      <c r="FCG8" s="28"/>
      <c r="FCH8" s="29"/>
      <c r="FCI8" s="28"/>
      <c r="FCJ8" s="30"/>
      <c r="FCK8" s="31"/>
      <c r="FCL8" s="31"/>
      <c r="FCM8" s="31"/>
      <c r="FCN8" s="31"/>
      <c r="FCO8" s="31"/>
      <c r="FCP8" s="28"/>
      <c r="FCQ8" s="29"/>
      <c r="FCR8" s="28"/>
      <c r="FCS8" s="30"/>
      <c r="FCT8" s="31"/>
      <c r="FCU8" s="31"/>
      <c r="FCV8" s="31"/>
      <c r="FCW8" s="31"/>
      <c r="FCX8" s="31"/>
      <c r="FCY8" s="28"/>
      <c r="FCZ8" s="29"/>
      <c r="FDA8" s="28"/>
      <c r="FDB8" s="30"/>
      <c r="FDC8" s="31"/>
      <c r="FDD8" s="31"/>
      <c r="FDE8" s="31"/>
      <c r="FDF8" s="31"/>
      <c r="FDG8" s="31"/>
      <c r="FDH8" s="28"/>
      <c r="FDI8" s="29"/>
      <c r="FDJ8" s="28"/>
      <c r="FDK8" s="30"/>
      <c r="FDL8" s="31"/>
      <c r="FDM8" s="31"/>
      <c r="FDN8" s="31"/>
      <c r="FDO8" s="31"/>
      <c r="FDP8" s="31"/>
      <c r="FDQ8" s="28"/>
      <c r="FDR8" s="29"/>
      <c r="FDS8" s="28"/>
      <c r="FDT8" s="30"/>
      <c r="FDU8" s="31"/>
      <c r="FDV8" s="31"/>
      <c r="FDW8" s="31"/>
      <c r="FDX8" s="31"/>
      <c r="FDY8" s="31"/>
      <c r="FDZ8" s="28"/>
      <c r="FEA8" s="29"/>
      <c r="FEB8" s="28"/>
      <c r="FEC8" s="30"/>
      <c r="FED8" s="31"/>
      <c r="FEE8" s="31"/>
      <c r="FEF8" s="31"/>
      <c r="FEG8" s="31"/>
      <c r="FEH8" s="31"/>
      <c r="FEI8" s="28"/>
      <c r="FEJ8" s="29"/>
      <c r="FEK8" s="28"/>
      <c r="FEL8" s="30"/>
      <c r="FEM8" s="31"/>
      <c r="FEN8" s="31"/>
      <c r="FEO8" s="31"/>
      <c r="FEP8" s="31"/>
      <c r="FEQ8" s="31"/>
      <c r="FER8" s="28"/>
      <c r="FES8" s="29"/>
      <c r="FET8" s="28"/>
      <c r="FEU8" s="30"/>
      <c r="FEV8" s="31"/>
      <c r="FEW8" s="31"/>
      <c r="FEX8" s="31"/>
      <c r="FEY8" s="31"/>
      <c r="FEZ8" s="31"/>
      <c r="FFA8" s="28"/>
      <c r="FFB8" s="29"/>
      <c r="FFC8" s="28"/>
      <c r="FFD8" s="30"/>
      <c r="FFE8" s="31"/>
      <c r="FFF8" s="31"/>
      <c r="FFG8" s="31"/>
      <c r="FFH8" s="31"/>
      <c r="FFI8" s="31"/>
      <c r="FFJ8" s="28"/>
      <c r="FFK8" s="29"/>
      <c r="FFL8" s="28"/>
      <c r="FFM8" s="30"/>
      <c r="FFN8" s="31"/>
      <c r="FFO8" s="31"/>
      <c r="FFP8" s="31"/>
      <c r="FFQ8" s="31"/>
      <c r="FFR8" s="31"/>
      <c r="FFS8" s="28"/>
      <c r="FFT8" s="29"/>
      <c r="FFU8" s="28"/>
      <c r="FFV8" s="30"/>
      <c r="FFW8" s="31"/>
      <c r="FFX8" s="31"/>
      <c r="FFY8" s="31"/>
      <c r="FFZ8" s="31"/>
      <c r="FGA8" s="31"/>
      <c r="FGB8" s="28"/>
      <c r="FGC8" s="29"/>
      <c r="FGD8" s="28"/>
      <c r="FGE8" s="30"/>
      <c r="FGF8" s="31"/>
      <c r="FGG8" s="31"/>
      <c r="FGH8" s="31"/>
      <c r="FGI8" s="31"/>
      <c r="FGJ8" s="31"/>
      <c r="FGK8" s="28"/>
      <c r="FGL8" s="29"/>
      <c r="FGM8" s="28"/>
      <c r="FGN8" s="30"/>
      <c r="FGO8" s="31"/>
      <c r="FGP8" s="31"/>
      <c r="FGQ8" s="31"/>
      <c r="FGR8" s="31"/>
      <c r="FGS8" s="31"/>
      <c r="FGT8" s="28"/>
      <c r="FGU8" s="29"/>
      <c r="FGV8" s="28"/>
      <c r="FGW8" s="30"/>
      <c r="FGX8" s="31"/>
      <c r="FGY8" s="31"/>
      <c r="FGZ8" s="31"/>
      <c r="FHA8" s="31"/>
      <c r="FHB8" s="31"/>
      <c r="FHC8" s="28"/>
      <c r="FHD8" s="29"/>
      <c r="FHE8" s="28"/>
      <c r="FHF8" s="30"/>
      <c r="FHG8" s="31"/>
      <c r="FHH8" s="31"/>
      <c r="FHI8" s="31"/>
      <c r="FHJ8" s="31"/>
      <c r="FHK8" s="31"/>
      <c r="FHL8" s="28"/>
      <c r="FHM8" s="29"/>
      <c r="FHN8" s="28"/>
      <c r="FHO8" s="30"/>
      <c r="FHP8" s="31"/>
      <c r="FHQ8" s="31"/>
      <c r="FHR8" s="31"/>
      <c r="FHS8" s="31"/>
      <c r="FHT8" s="31"/>
      <c r="FHU8" s="28"/>
      <c r="FHV8" s="29"/>
      <c r="FHW8" s="28"/>
      <c r="FHX8" s="30"/>
      <c r="FHY8" s="31"/>
      <c r="FHZ8" s="31"/>
      <c r="FIA8" s="31"/>
      <c r="FIB8" s="31"/>
      <c r="FIC8" s="31"/>
      <c r="FID8" s="28"/>
      <c r="FIE8" s="29"/>
      <c r="FIF8" s="28"/>
      <c r="FIG8" s="30"/>
      <c r="FIH8" s="31"/>
      <c r="FII8" s="31"/>
      <c r="FIJ8" s="31"/>
      <c r="FIK8" s="31"/>
      <c r="FIL8" s="31"/>
      <c r="FIM8" s="28"/>
      <c r="FIN8" s="29"/>
      <c r="FIO8" s="28"/>
      <c r="FIP8" s="30"/>
      <c r="FIQ8" s="31"/>
      <c r="FIR8" s="31"/>
      <c r="FIS8" s="31"/>
      <c r="FIT8" s="31"/>
      <c r="FIU8" s="31"/>
      <c r="FIV8" s="28"/>
      <c r="FIW8" s="29"/>
      <c r="FIX8" s="28"/>
      <c r="FIY8" s="30"/>
      <c r="FIZ8" s="31"/>
      <c r="FJA8" s="31"/>
      <c r="FJB8" s="31"/>
      <c r="FJC8" s="31"/>
      <c r="FJD8" s="31"/>
      <c r="FJE8" s="28"/>
      <c r="FJF8" s="29"/>
      <c r="FJG8" s="28"/>
      <c r="FJH8" s="30"/>
      <c r="FJI8" s="31"/>
      <c r="FJJ8" s="31"/>
      <c r="FJK8" s="31"/>
      <c r="FJL8" s="31"/>
      <c r="FJM8" s="31"/>
      <c r="FJN8" s="28"/>
      <c r="FJO8" s="29"/>
      <c r="FJP8" s="28"/>
      <c r="FJQ8" s="30"/>
      <c r="FJR8" s="31"/>
      <c r="FJS8" s="31"/>
      <c r="FJT8" s="31"/>
      <c r="FJU8" s="31"/>
      <c r="FJV8" s="31"/>
      <c r="FJW8" s="28"/>
      <c r="FJX8" s="29"/>
      <c r="FJY8" s="28"/>
      <c r="FJZ8" s="30"/>
      <c r="FKA8" s="31"/>
      <c r="FKB8" s="31"/>
      <c r="FKC8" s="31"/>
      <c r="FKD8" s="31"/>
      <c r="FKE8" s="31"/>
      <c r="FKF8" s="28"/>
      <c r="FKG8" s="29"/>
      <c r="FKH8" s="28"/>
      <c r="FKI8" s="30"/>
      <c r="FKJ8" s="31"/>
      <c r="FKK8" s="31"/>
      <c r="FKL8" s="31"/>
      <c r="FKM8" s="31"/>
      <c r="FKN8" s="31"/>
      <c r="FKO8" s="28"/>
      <c r="FKP8" s="29"/>
      <c r="FKQ8" s="28"/>
      <c r="FKR8" s="30"/>
      <c r="FKS8" s="31"/>
      <c r="FKT8" s="31"/>
      <c r="FKU8" s="31"/>
      <c r="FKV8" s="31"/>
      <c r="FKW8" s="31"/>
      <c r="FKX8" s="28"/>
      <c r="FKY8" s="29"/>
      <c r="FKZ8" s="28"/>
      <c r="FLA8" s="30"/>
      <c r="FLB8" s="31"/>
      <c r="FLC8" s="31"/>
      <c r="FLD8" s="31"/>
      <c r="FLE8" s="31"/>
      <c r="FLF8" s="31"/>
      <c r="FLG8" s="28"/>
      <c r="FLH8" s="29"/>
      <c r="FLI8" s="28"/>
      <c r="FLJ8" s="30"/>
      <c r="FLK8" s="31"/>
      <c r="FLL8" s="31"/>
      <c r="FLM8" s="31"/>
      <c r="FLN8" s="31"/>
      <c r="FLO8" s="31"/>
      <c r="FLP8" s="28"/>
      <c r="FLQ8" s="29"/>
      <c r="FLR8" s="28"/>
      <c r="FLS8" s="30"/>
      <c r="FLT8" s="31"/>
      <c r="FLU8" s="31"/>
      <c r="FLV8" s="31"/>
      <c r="FLW8" s="31"/>
      <c r="FLX8" s="31"/>
      <c r="FLY8" s="28"/>
      <c r="FLZ8" s="29"/>
      <c r="FMA8" s="28"/>
      <c r="FMB8" s="30"/>
      <c r="FMC8" s="31"/>
      <c r="FMD8" s="31"/>
      <c r="FME8" s="31"/>
      <c r="FMF8" s="31"/>
      <c r="FMG8" s="31"/>
      <c r="FMH8" s="28"/>
      <c r="FMI8" s="29"/>
      <c r="FMJ8" s="28"/>
      <c r="FMK8" s="30"/>
      <c r="FML8" s="31"/>
      <c r="FMM8" s="31"/>
      <c r="FMN8" s="31"/>
      <c r="FMO8" s="31"/>
      <c r="FMP8" s="31"/>
      <c r="FMQ8" s="28"/>
      <c r="FMR8" s="29"/>
      <c r="FMS8" s="28"/>
      <c r="FMT8" s="30"/>
      <c r="FMU8" s="31"/>
      <c r="FMV8" s="31"/>
      <c r="FMW8" s="31"/>
      <c r="FMX8" s="31"/>
      <c r="FMY8" s="31"/>
      <c r="FMZ8" s="28"/>
      <c r="FNA8" s="29"/>
      <c r="FNB8" s="28"/>
      <c r="FNC8" s="30"/>
      <c r="FND8" s="31"/>
      <c r="FNE8" s="31"/>
      <c r="FNF8" s="31"/>
      <c r="FNG8" s="31"/>
      <c r="FNH8" s="31"/>
      <c r="FNI8" s="28"/>
      <c r="FNJ8" s="29"/>
      <c r="FNK8" s="28"/>
      <c r="FNL8" s="30"/>
      <c r="FNM8" s="31"/>
      <c r="FNN8" s="31"/>
      <c r="FNO8" s="31"/>
      <c r="FNP8" s="31"/>
      <c r="FNQ8" s="31"/>
      <c r="FNR8" s="28"/>
      <c r="FNS8" s="29"/>
      <c r="FNT8" s="28"/>
      <c r="FNU8" s="30"/>
      <c r="FNV8" s="31"/>
      <c r="FNW8" s="31"/>
      <c r="FNX8" s="31"/>
      <c r="FNY8" s="31"/>
      <c r="FNZ8" s="31"/>
      <c r="FOA8" s="28"/>
      <c r="FOB8" s="29"/>
      <c r="FOC8" s="28"/>
      <c r="FOD8" s="30"/>
      <c r="FOE8" s="31"/>
      <c r="FOF8" s="31"/>
      <c r="FOG8" s="31"/>
      <c r="FOH8" s="31"/>
      <c r="FOI8" s="31"/>
      <c r="FOJ8" s="28"/>
      <c r="FOK8" s="29"/>
      <c r="FOL8" s="28"/>
      <c r="FOM8" s="30"/>
      <c r="FON8" s="31"/>
      <c r="FOO8" s="31"/>
      <c r="FOP8" s="31"/>
      <c r="FOQ8" s="31"/>
      <c r="FOR8" s="31"/>
      <c r="FOS8" s="28"/>
      <c r="FOT8" s="29"/>
      <c r="FOU8" s="28"/>
      <c r="FOV8" s="30"/>
      <c r="FOW8" s="31"/>
      <c r="FOX8" s="31"/>
      <c r="FOY8" s="31"/>
      <c r="FOZ8" s="31"/>
      <c r="FPA8" s="31"/>
      <c r="FPB8" s="28"/>
      <c r="FPC8" s="29"/>
      <c r="FPD8" s="28"/>
      <c r="FPE8" s="30"/>
      <c r="FPF8" s="31"/>
      <c r="FPG8" s="31"/>
      <c r="FPH8" s="31"/>
      <c r="FPI8" s="31"/>
      <c r="FPJ8" s="31"/>
      <c r="FPK8" s="28"/>
      <c r="FPL8" s="29"/>
      <c r="FPM8" s="28"/>
      <c r="FPN8" s="30"/>
      <c r="FPO8" s="31"/>
      <c r="FPP8" s="31"/>
      <c r="FPQ8" s="31"/>
      <c r="FPR8" s="31"/>
      <c r="FPS8" s="31"/>
      <c r="FPT8" s="28"/>
      <c r="FPU8" s="29"/>
      <c r="FPV8" s="28"/>
      <c r="FPW8" s="30"/>
      <c r="FPX8" s="31"/>
      <c r="FPY8" s="31"/>
      <c r="FPZ8" s="31"/>
      <c r="FQA8" s="31"/>
      <c r="FQB8" s="31"/>
      <c r="FQC8" s="28"/>
      <c r="FQD8" s="29"/>
      <c r="FQE8" s="28"/>
      <c r="FQF8" s="30"/>
      <c r="FQG8" s="31"/>
      <c r="FQH8" s="31"/>
      <c r="FQI8" s="31"/>
      <c r="FQJ8" s="31"/>
      <c r="FQK8" s="31"/>
      <c r="FQL8" s="28"/>
      <c r="FQM8" s="29"/>
      <c r="FQN8" s="28"/>
      <c r="FQO8" s="30"/>
      <c r="FQP8" s="31"/>
      <c r="FQQ8" s="31"/>
      <c r="FQR8" s="31"/>
      <c r="FQS8" s="31"/>
      <c r="FQT8" s="31"/>
      <c r="FQU8" s="28"/>
      <c r="FQV8" s="29"/>
      <c r="FQW8" s="28"/>
      <c r="FQX8" s="30"/>
      <c r="FQY8" s="31"/>
      <c r="FQZ8" s="31"/>
      <c r="FRA8" s="31"/>
      <c r="FRB8" s="31"/>
      <c r="FRC8" s="31"/>
      <c r="FRD8" s="28"/>
      <c r="FRE8" s="29"/>
      <c r="FRF8" s="28"/>
      <c r="FRG8" s="30"/>
      <c r="FRH8" s="31"/>
      <c r="FRI8" s="31"/>
      <c r="FRJ8" s="31"/>
      <c r="FRK8" s="31"/>
      <c r="FRL8" s="31"/>
      <c r="FRM8" s="28"/>
      <c r="FRN8" s="29"/>
      <c r="FRO8" s="28"/>
      <c r="FRP8" s="30"/>
      <c r="FRQ8" s="31"/>
      <c r="FRR8" s="31"/>
      <c r="FRS8" s="31"/>
      <c r="FRT8" s="31"/>
      <c r="FRU8" s="31"/>
      <c r="FRV8" s="28"/>
      <c r="FRW8" s="29"/>
      <c r="FRX8" s="28"/>
      <c r="FRY8" s="30"/>
      <c r="FRZ8" s="31"/>
      <c r="FSA8" s="31"/>
      <c r="FSB8" s="31"/>
      <c r="FSC8" s="31"/>
      <c r="FSD8" s="31"/>
      <c r="FSE8" s="28"/>
      <c r="FSF8" s="29"/>
      <c r="FSG8" s="28"/>
      <c r="FSH8" s="30"/>
      <c r="FSI8" s="31"/>
      <c r="FSJ8" s="31"/>
      <c r="FSK8" s="31"/>
      <c r="FSL8" s="31"/>
      <c r="FSM8" s="31"/>
      <c r="FSN8" s="28"/>
      <c r="FSO8" s="29"/>
      <c r="FSP8" s="28"/>
      <c r="FSQ8" s="30"/>
      <c r="FSR8" s="31"/>
      <c r="FSS8" s="31"/>
      <c r="FST8" s="31"/>
      <c r="FSU8" s="31"/>
      <c r="FSV8" s="31"/>
      <c r="FSW8" s="28"/>
      <c r="FSX8" s="29"/>
      <c r="FSY8" s="28"/>
      <c r="FSZ8" s="30"/>
      <c r="FTA8" s="31"/>
      <c r="FTB8" s="31"/>
      <c r="FTC8" s="31"/>
      <c r="FTD8" s="31"/>
      <c r="FTE8" s="31"/>
      <c r="FTF8" s="28"/>
      <c r="FTG8" s="29"/>
      <c r="FTH8" s="28"/>
      <c r="FTI8" s="30"/>
      <c r="FTJ8" s="31"/>
      <c r="FTK8" s="31"/>
      <c r="FTL8" s="31"/>
      <c r="FTM8" s="31"/>
      <c r="FTN8" s="31"/>
      <c r="FTO8" s="28"/>
      <c r="FTP8" s="29"/>
      <c r="FTQ8" s="28"/>
      <c r="FTR8" s="30"/>
      <c r="FTS8" s="31"/>
      <c r="FTT8" s="31"/>
      <c r="FTU8" s="31"/>
      <c r="FTV8" s="31"/>
      <c r="FTW8" s="31"/>
      <c r="FTX8" s="28"/>
      <c r="FTY8" s="29"/>
      <c r="FTZ8" s="28"/>
      <c r="FUA8" s="30"/>
      <c r="FUB8" s="31"/>
      <c r="FUC8" s="31"/>
      <c r="FUD8" s="31"/>
      <c r="FUE8" s="31"/>
      <c r="FUF8" s="31"/>
      <c r="FUG8" s="28"/>
      <c r="FUH8" s="29"/>
      <c r="FUI8" s="28"/>
      <c r="FUJ8" s="30"/>
      <c r="FUK8" s="31"/>
      <c r="FUL8" s="31"/>
      <c r="FUM8" s="31"/>
      <c r="FUN8" s="31"/>
      <c r="FUO8" s="31"/>
      <c r="FUP8" s="28"/>
      <c r="FUQ8" s="29"/>
      <c r="FUR8" s="28"/>
      <c r="FUS8" s="30"/>
      <c r="FUT8" s="31"/>
      <c r="FUU8" s="31"/>
      <c r="FUV8" s="31"/>
      <c r="FUW8" s="31"/>
      <c r="FUX8" s="31"/>
      <c r="FUY8" s="28"/>
      <c r="FUZ8" s="29"/>
      <c r="FVA8" s="28"/>
      <c r="FVB8" s="30"/>
      <c r="FVC8" s="31"/>
      <c r="FVD8" s="31"/>
      <c r="FVE8" s="31"/>
      <c r="FVF8" s="31"/>
      <c r="FVG8" s="31"/>
      <c r="FVH8" s="28"/>
      <c r="FVI8" s="29"/>
      <c r="FVJ8" s="28"/>
      <c r="FVK8" s="30"/>
      <c r="FVL8" s="31"/>
      <c r="FVM8" s="31"/>
      <c r="FVN8" s="31"/>
      <c r="FVO8" s="31"/>
      <c r="FVP8" s="31"/>
      <c r="FVQ8" s="28"/>
      <c r="FVR8" s="29"/>
      <c r="FVS8" s="28"/>
      <c r="FVT8" s="30"/>
      <c r="FVU8" s="31"/>
      <c r="FVV8" s="31"/>
      <c r="FVW8" s="31"/>
      <c r="FVX8" s="31"/>
      <c r="FVY8" s="31"/>
      <c r="FVZ8" s="28"/>
      <c r="FWA8" s="29"/>
      <c r="FWB8" s="28"/>
      <c r="FWC8" s="30"/>
      <c r="FWD8" s="31"/>
      <c r="FWE8" s="31"/>
      <c r="FWF8" s="31"/>
      <c r="FWG8" s="31"/>
      <c r="FWH8" s="31"/>
      <c r="FWI8" s="28"/>
      <c r="FWJ8" s="29"/>
      <c r="FWK8" s="28"/>
      <c r="FWL8" s="30"/>
      <c r="FWM8" s="31"/>
      <c r="FWN8" s="31"/>
      <c r="FWO8" s="31"/>
      <c r="FWP8" s="31"/>
      <c r="FWQ8" s="31"/>
      <c r="FWR8" s="28"/>
      <c r="FWS8" s="29"/>
      <c r="FWT8" s="28"/>
      <c r="FWU8" s="30"/>
      <c r="FWV8" s="31"/>
      <c r="FWW8" s="31"/>
      <c r="FWX8" s="31"/>
      <c r="FWY8" s="31"/>
      <c r="FWZ8" s="31"/>
      <c r="FXA8" s="28"/>
      <c r="FXB8" s="29"/>
      <c r="FXC8" s="28"/>
      <c r="FXD8" s="30"/>
      <c r="FXE8" s="31"/>
      <c r="FXF8" s="31"/>
      <c r="FXG8" s="31"/>
      <c r="FXH8" s="31"/>
      <c r="FXI8" s="31"/>
      <c r="FXJ8" s="28"/>
      <c r="FXK8" s="29"/>
      <c r="FXL8" s="28"/>
      <c r="FXM8" s="30"/>
      <c r="FXN8" s="31"/>
      <c r="FXO8" s="31"/>
      <c r="FXP8" s="31"/>
      <c r="FXQ8" s="31"/>
      <c r="FXR8" s="31"/>
      <c r="FXS8" s="28"/>
      <c r="FXT8" s="29"/>
      <c r="FXU8" s="28"/>
      <c r="FXV8" s="30"/>
      <c r="FXW8" s="31"/>
      <c r="FXX8" s="31"/>
      <c r="FXY8" s="31"/>
      <c r="FXZ8" s="31"/>
      <c r="FYA8" s="31"/>
      <c r="FYB8" s="28"/>
      <c r="FYC8" s="29"/>
      <c r="FYD8" s="28"/>
      <c r="FYE8" s="30"/>
      <c r="FYF8" s="31"/>
      <c r="FYG8" s="31"/>
      <c r="FYH8" s="31"/>
      <c r="FYI8" s="31"/>
      <c r="FYJ8" s="31"/>
      <c r="FYK8" s="28"/>
      <c r="FYL8" s="29"/>
      <c r="FYM8" s="28"/>
      <c r="FYN8" s="30"/>
      <c r="FYO8" s="31"/>
      <c r="FYP8" s="31"/>
      <c r="FYQ8" s="31"/>
      <c r="FYR8" s="31"/>
      <c r="FYS8" s="31"/>
      <c r="FYT8" s="28"/>
      <c r="FYU8" s="29"/>
      <c r="FYV8" s="28"/>
      <c r="FYW8" s="30"/>
      <c r="FYX8" s="31"/>
      <c r="FYY8" s="31"/>
      <c r="FYZ8" s="31"/>
      <c r="FZA8" s="31"/>
      <c r="FZB8" s="31"/>
      <c r="FZC8" s="28"/>
      <c r="FZD8" s="29"/>
      <c r="FZE8" s="28"/>
      <c r="FZF8" s="30"/>
      <c r="FZG8" s="31"/>
      <c r="FZH8" s="31"/>
      <c r="FZI8" s="31"/>
      <c r="FZJ8" s="31"/>
      <c r="FZK8" s="31"/>
      <c r="FZL8" s="28"/>
      <c r="FZM8" s="29"/>
      <c r="FZN8" s="28"/>
      <c r="FZO8" s="30"/>
      <c r="FZP8" s="31"/>
      <c r="FZQ8" s="31"/>
      <c r="FZR8" s="31"/>
      <c r="FZS8" s="31"/>
      <c r="FZT8" s="31"/>
      <c r="FZU8" s="28"/>
      <c r="FZV8" s="29"/>
      <c r="FZW8" s="28"/>
      <c r="FZX8" s="30"/>
      <c r="FZY8" s="31"/>
      <c r="FZZ8" s="31"/>
      <c r="GAA8" s="31"/>
      <c r="GAB8" s="31"/>
      <c r="GAC8" s="31"/>
      <c r="GAD8" s="28"/>
      <c r="GAE8" s="29"/>
      <c r="GAF8" s="28"/>
      <c r="GAG8" s="30"/>
      <c r="GAH8" s="31"/>
      <c r="GAI8" s="31"/>
      <c r="GAJ8" s="31"/>
      <c r="GAK8" s="31"/>
      <c r="GAL8" s="31"/>
      <c r="GAM8" s="28"/>
      <c r="GAN8" s="29"/>
      <c r="GAO8" s="28"/>
      <c r="GAP8" s="30"/>
      <c r="GAQ8" s="31"/>
      <c r="GAR8" s="31"/>
      <c r="GAS8" s="31"/>
      <c r="GAT8" s="31"/>
      <c r="GAU8" s="31"/>
      <c r="GAV8" s="28"/>
      <c r="GAW8" s="29"/>
      <c r="GAX8" s="28"/>
      <c r="GAY8" s="30"/>
      <c r="GAZ8" s="31"/>
      <c r="GBA8" s="31"/>
      <c r="GBB8" s="31"/>
      <c r="GBC8" s="31"/>
      <c r="GBD8" s="31"/>
      <c r="GBE8" s="28"/>
      <c r="GBF8" s="29"/>
      <c r="GBG8" s="28"/>
      <c r="GBH8" s="30"/>
      <c r="GBI8" s="31"/>
      <c r="GBJ8" s="31"/>
      <c r="GBK8" s="31"/>
      <c r="GBL8" s="31"/>
      <c r="GBM8" s="31"/>
      <c r="GBN8" s="28"/>
      <c r="GBO8" s="29"/>
      <c r="GBP8" s="28"/>
      <c r="GBQ8" s="30"/>
      <c r="GBR8" s="31"/>
      <c r="GBS8" s="31"/>
      <c r="GBT8" s="31"/>
      <c r="GBU8" s="31"/>
      <c r="GBV8" s="31"/>
      <c r="GBW8" s="28"/>
      <c r="GBX8" s="29"/>
      <c r="GBY8" s="28"/>
      <c r="GBZ8" s="30"/>
      <c r="GCA8" s="31"/>
      <c r="GCB8" s="31"/>
      <c r="GCC8" s="31"/>
      <c r="GCD8" s="31"/>
      <c r="GCE8" s="31"/>
      <c r="GCF8" s="28"/>
      <c r="GCG8" s="29"/>
      <c r="GCH8" s="28"/>
      <c r="GCI8" s="30"/>
      <c r="GCJ8" s="31"/>
      <c r="GCK8" s="31"/>
      <c r="GCL8" s="31"/>
      <c r="GCM8" s="31"/>
      <c r="GCN8" s="31"/>
      <c r="GCO8" s="28"/>
      <c r="GCP8" s="29"/>
      <c r="GCQ8" s="28"/>
      <c r="GCR8" s="30"/>
      <c r="GCS8" s="31"/>
      <c r="GCT8" s="31"/>
      <c r="GCU8" s="31"/>
      <c r="GCV8" s="31"/>
      <c r="GCW8" s="31"/>
      <c r="GCX8" s="28"/>
      <c r="GCY8" s="29"/>
      <c r="GCZ8" s="28"/>
      <c r="GDA8" s="30"/>
      <c r="GDB8" s="31"/>
      <c r="GDC8" s="31"/>
      <c r="GDD8" s="31"/>
      <c r="GDE8" s="31"/>
      <c r="GDF8" s="31"/>
      <c r="GDG8" s="28"/>
      <c r="GDH8" s="29"/>
      <c r="GDI8" s="28"/>
      <c r="GDJ8" s="30"/>
      <c r="GDK8" s="31"/>
      <c r="GDL8" s="31"/>
      <c r="GDM8" s="31"/>
      <c r="GDN8" s="31"/>
      <c r="GDO8" s="31"/>
      <c r="GDP8" s="28"/>
      <c r="GDQ8" s="29"/>
      <c r="GDR8" s="28"/>
      <c r="GDS8" s="30"/>
      <c r="GDT8" s="31"/>
      <c r="GDU8" s="31"/>
      <c r="GDV8" s="31"/>
      <c r="GDW8" s="31"/>
      <c r="GDX8" s="31"/>
      <c r="GDY8" s="28"/>
      <c r="GDZ8" s="29"/>
      <c r="GEA8" s="28"/>
      <c r="GEB8" s="30"/>
      <c r="GEC8" s="31"/>
      <c r="GED8" s="31"/>
      <c r="GEE8" s="31"/>
      <c r="GEF8" s="31"/>
      <c r="GEG8" s="31"/>
      <c r="GEH8" s="28"/>
      <c r="GEI8" s="29"/>
      <c r="GEJ8" s="28"/>
      <c r="GEK8" s="30"/>
      <c r="GEL8" s="31"/>
      <c r="GEM8" s="31"/>
      <c r="GEN8" s="31"/>
      <c r="GEO8" s="31"/>
      <c r="GEP8" s="31"/>
      <c r="GEQ8" s="28"/>
      <c r="GER8" s="29"/>
      <c r="GES8" s="28"/>
      <c r="GET8" s="30"/>
      <c r="GEU8" s="31"/>
      <c r="GEV8" s="31"/>
      <c r="GEW8" s="31"/>
      <c r="GEX8" s="31"/>
      <c r="GEY8" s="31"/>
      <c r="GEZ8" s="28"/>
      <c r="GFA8" s="29"/>
      <c r="GFB8" s="28"/>
      <c r="GFC8" s="30"/>
      <c r="GFD8" s="31"/>
      <c r="GFE8" s="31"/>
      <c r="GFF8" s="31"/>
      <c r="GFG8" s="31"/>
      <c r="GFH8" s="31"/>
      <c r="GFI8" s="28"/>
      <c r="GFJ8" s="29"/>
      <c r="GFK8" s="28"/>
      <c r="GFL8" s="30"/>
      <c r="GFM8" s="31"/>
      <c r="GFN8" s="31"/>
      <c r="GFO8" s="31"/>
      <c r="GFP8" s="31"/>
      <c r="GFQ8" s="31"/>
      <c r="GFR8" s="28"/>
      <c r="GFS8" s="29"/>
      <c r="GFT8" s="28"/>
      <c r="GFU8" s="30"/>
      <c r="GFV8" s="31"/>
      <c r="GFW8" s="31"/>
      <c r="GFX8" s="31"/>
      <c r="GFY8" s="31"/>
      <c r="GFZ8" s="31"/>
      <c r="GGA8" s="28"/>
      <c r="GGB8" s="29"/>
      <c r="GGC8" s="28"/>
      <c r="GGD8" s="30"/>
      <c r="GGE8" s="31"/>
      <c r="GGF8" s="31"/>
      <c r="GGG8" s="31"/>
      <c r="GGH8" s="31"/>
      <c r="GGI8" s="31"/>
      <c r="GGJ8" s="28"/>
      <c r="GGK8" s="29"/>
      <c r="GGL8" s="28"/>
      <c r="GGM8" s="30"/>
      <c r="GGN8" s="31"/>
      <c r="GGO8" s="31"/>
      <c r="GGP8" s="31"/>
      <c r="GGQ8" s="31"/>
      <c r="GGR8" s="31"/>
      <c r="GGS8" s="28"/>
      <c r="GGT8" s="29"/>
      <c r="GGU8" s="28"/>
      <c r="GGV8" s="30"/>
      <c r="GGW8" s="31"/>
      <c r="GGX8" s="31"/>
      <c r="GGY8" s="31"/>
      <c r="GGZ8" s="31"/>
      <c r="GHA8" s="31"/>
      <c r="GHB8" s="28"/>
      <c r="GHC8" s="29"/>
      <c r="GHD8" s="28"/>
      <c r="GHE8" s="30"/>
      <c r="GHF8" s="31"/>
      <c r="GHG8" s="31"/>
      <c r="GHH8" s="31"/>
      <c r="GHI8" s="31"/>
      <c r="GHJ8" s="31"/>
      <c r="GHK8" s="28"/>
      <c r="GHL8" s="29"/>
      <c r="GHM8" s="28"/>
      <c r="GHN8" s="30"/>
      <c r="GHO8" s="31"/>
      <c r="GHP8" s="31"/>
      <c r="GHQ8" s="31"/>
      <c r="GHR8" s="31"/>
      <c r="GHS8" s="31"/>
      <c r="GHT8" s="28"/>
      <c r="GHU8" s="29"/>
      <c r="GHV8" s="28"/>
      <c r="GHW8" s="30"/>
      <c r="GHX8" s="31"/>
      <c r="GHY8" s="31"/>
      <c r="GHZ8" s="31"/>
      <c r="GIA8" s="31"/>
      <c r="GIB8" s="31"/>
      <c r="GIC8" s="28"/>
      <c r="GID8" s="29"/>
      <c r="GIE8" s="28"/>
      <c r="GIF8" s="30"/>
      <c r="GIG8" s="31"/>
      <c r="GIH8" s="31"/>
      <c r="GII8" s="31"/>
      <c r="GIJ8" s="31"/>
      <c r="GIK8" s="31"/>
      <c r="GIL8" s="28"/>
      <c r="GIM8" s="29"/>
      <c r="GIN8" s="28"/>
      <c r="GIO8" s="30"/>
      <c r="GIP8" s="31"/>
      <c r="GIQ8" s="31"/>
      <c r="GIR8" s="31"/>
      <c r="GIS8" s="31"/>
      <c r="GIT8" s="31"/>
      <c r="GIU8" s="28"/>
      <c r="GIV8" s="29"/>
      <c r="GIW8" s="28"/>
      <c r="GIX8" s="30"/>
      <c r="GIY8" s="31"/>
      <c r="GIZ8" s="31"/>
      <c r="GJA8" s="31"/>
      <c r="GJB8" s="31"/>
      <c r="GJC8" s="31"/>
      <c r="GJD8" s="28"/>
      <c r="GJE8" s="29"/>
      <c r="GJF8" s="28"/>
      <c r="GJG8" s="30"/>
      <c r="GJH8" s="31"/>
      <c r="GJI8" s="31"/>
      <c r="GJJ8" s="31"/>
      <c r="GJK8" s="31"/>
      <c r="GJL8" s="31"/>
      <c r="GJM8" s="28"/>
      <c r="GJN8" s="29"/>
      <c r="GJO8" s="28"/>
      <c r="GJP8" s="30"/>
      <c r="GJQ8" s="31"/>
      <c r="GJR8" s="31"/>
      <c r="GJS8" s="31"/>
      <c r="GJT8" s="31"/>
      <c r="GJU8" s="31"/>
      <c r="GJV8" s="28"/>
      <c r="GJW8" s="29"/>
      <c r="GJX8" s="28"/>
      <c r="GJY8" s="30"/>
      <c r="GJZ8" s="31"/>
      <c r="GKA8" s="31"/>
      <c r="GKB8" s="31"/>
      <c r="GKC8" s="31"/>
      <c r="GKD8" s="31"/>
      <c r="GKE8" s="28"/>
      <c r="GKF8" s="29"/>
      <c r="GKG8" s="28"/>
      <c r="GKH8" s="30"/>
      <c r="GKI8" s="31"/>
      <c r="GKJ8" s="31"/>
      <c r="GKK8" s="31"/>
      <c r="GKL8" s="31"/>
      <c r="GKM8" s="31"/>
      <c r="GKN8" s="28"/>
      <c r="GKO8" s="29"/>
      <c r="GKP8" s="28"/>
      <c r="GKQ8" s="30"/>
      <c r="GKR8" s="31"/>
      <c r="GKS8" s="31"/>
      <c r="GKT8" s="31"/>
      <c r="GKU8" s="31"/>
      <c r="GKV8" s="31"/>
      <c r="GKW8" s="28"/>
      <c r="GKX8" s="29"/>
      <c r="GKY8" s="28"/>
      <c r="GKZ8" s="30"/>
      <c r="GLA8" s="31"/>
      <c r="GLB8" s="31"/>
      <c r="GLC8" s="31"/>
      <c r="GLD8" s="31"/>
      <c r="GLE8" s="31"/>
      <c r="GLF8" s="28"/>
      <c r="GLG8" s="29"/>
      <c r="GLH8" s="28"/>
      <c r="GLI8" s="30"/>
      <c r="GLJ8" s="31"/>
      <c r="GLK8" s="31"/>
      <c r="GLL8" s="31"/>
      <c r="GLM8" s="31"/>
      <c r="GLN8" s="31"/>
      <c r="GLO8" s="28"/>
      <c r="GLP8" s="29"/>
      <c r="GLQ8" s="28"/>
      <c r="GLR8" s="30"/>
      <c r="GLS8" s="31"/>
      <c r="GLT8" s="31"/>
      <c r="GLU8" s="31"/>
      <c r="GLV8" s="31"/>
      <c r="GLW8" s="31"/>
      <c r="GLX8" s="28"/>
      <c r="GLY8" s="29"/>
      <c r="GLZ8" s="28"/>
      <c r="GMA8" s="30"/>
      <c r="GMB8" s="31"/>
      <c r="GMC8" s="31"/>
      <c r="GMD8" s="31"/>
      <c r="GME8" s="31"/>
      <c r="GMF8" s="31"/>
      <c r="GMG8" s="28"/>
      <c r="GMH8" s="29"/>
      <c r="GMI8" s="28"/>
      <c r="GMJ8" s="30"/>
      <c r="GMK8" s="31"/>
      <c r="GML8" s="31"/>
      <c r="GMM8" s="31"/>
      <c r="GMN8" s="31"/>
      <c r="GMO8" s="31"/>
      <c r="GMP8" s="28"/>
      <c r="GMQ8" s="29"/>
      <c r="GMR8" s="28"/>
      <c r="GMS8" s="30"/>
      <c r="GMT8" s="31"/>
      <c r="GMU8" s="31"/>
      <c r="GMV8" s="31"/>
      <c r="GMW8" s="31"/>
      <c r="GMX8" s="31"/>
      <c r="GMY8" s="28"/>
      <c r="GMZ8" s="29"/>
      <c r="GNA8" s="28"/>
      <c r="GNB8" s="30"/>
      <c r="GNC8" s="31"/>
      <c r="GND8" s="31"/>
      <c r="GNE8" s="31"/>
      <c r="GNF8" s="31"/>
      <c r="GNG8" s="31"/>
      <c r="GNH8" s="28"/>
      <c r="GNI8" s="29"/>
      <c r="GNJ8" s="28"/>
      <c r="GNK8" s="30"/>
      <c r="GNL8" s="31"/>
      <c r="GNM8" s="31"/>
      <c r="GNN8" s="31"/>
      <c r="GNO8" s="31"/>
      <c r="GNP8" s="31"/>
      <c r="GNQ8" s="28"/>
      <c r="GNR8" s="29"/>
      <c r="GNS8" s="28"/>
      <c r="GNT8" s="30"/>
      <c r="GNU8" s="31"/>
      <c r="GNV8" s="31"/>
      <c r="GNW8" s="31"/>
      <c r="GNX8" s="31"/>
      <c r="GNY8" s="31"/>
      <c r="GNZ8" s="28"/>
      <c r="GOA8" s="29"/>
      <c r="GOB8" s="28"/>
      <c r="GOC8" s="30"/>
      <c r="GOD8" s="31"/>
      <c r="GOE8" s="31"/>
      <c r="GOF8" s="31"/>
      <c r="GOG8" s="31"/>
      <c r="GOH8" s="31"/>
      <c r="GOI8" s="28"/>
      <c r="GOJ8" s="29"/>
      <c r="GOK8" s="28"/>
      <c r="GOL8" s="30"/>
      <c r="GOM8" s="31"/>
      <c r="GON8" s="31"/>
      <c r="GOO8" s="31"/>
      <c r="GOP8" s="31"/>
      <c r="GOQ8" s="31"/>
      <c r="GOR8" s="28"/>
      <c r="GOS8" s="29"/>
      <c r="GOT8" s="28"/>
      <c r="GOU8" s="30"/>
      <c r="GOV8" s="31"/>
      <c r="GOW8" s="31"/>
      <c r="GOX8" s="31"/>
      <c r="GOY8" s="31"/>
      <c r="GOZ8" s="31"/>
      <c r="GPA8" s="28"/>
      <c r="GPB8" s="29"/>
      <c r="GPC8" s="28"/>
      <c r="GPD8" s="30"/>
      <c r="GPE8" s="31"/>
      <c r="GPF8" s="31"/>
      <c r="GPG8" s="31"/>
      <c r="GPH8" s="31"/>
      <c r="GPI8" s="31"/>
      <c r="GPJ8" s="28"/>
      <c r="GPK8" s="29"/>
      <c r="GPL8" s="28"/>
      <c r="GPM8" s="30"/>
      <c r="GPN8" s="31"/>
      <c r="GPO8" s="31"/>
      <c r="GPP8" s="31"/>
      <c r="GPQ8" s="31"/>
      <c r="GPR8" s="31"/>
      <c r="GPS8" s="28"/>
      <c r="GPT8" s="29"/>
      <c r="GPU8" s="28"/>
      <c r="GPV8" s="30"/>
      <c r="GPW8" s="31"/>
      <c r="GPX8" s="31"/>
      <c r="GPY8" s="31"/>
      <c r="GPZ8" s="31"/>
      <c r="GQA8" s="31"/>
      <c r="GQB8" s="28"/>
      <c r="GQC8" s="29"/>
      <c r="GQD8" s="28"/>
      <c r="GQE8" s="30"/>
      <c r="GQF8" s="31"/>
      <c r="GQG8" s="31"/>
      <c r="GQH8" s="31"/>
      <c r="GQI8" s="31"/>
      <c r="GQJ8" s="31"/>
      <c r="GQK8" s="28"/>
      <c r="GQL8" s="29"/>
      <c r="GQM8" s="28"/>
      <c r="GQN8" s="30"/>
      <c r="GQO8" s="31"/>
      <c r="GQP8" s="31"/>
      <c r="GQQ8" s="31"/>
      <c r="GQR8" s="31"/>
      <c r="GQS8" s="31"/>
      <c r="GQT8" s="28"/>
      <c r="GQU8" s="29"/>
      <c r="GQV8" s="28"/>
      <c r="GQW8" s="30"/>
      <c r="GQX8" s="31"/>
      <c r="GQY8" s="31"/>
      <c r="GQZ8" s="31"/>
      <c r="GRA8" s="31"/>
      <c r="GRB8" s="31"/>
      <c r="GRC8" s="28"/>
      <c r="GRD8" s="29"/>
      <c r="GRE8" s="28"/>
      <c r="GRF8" s="30"/>
      <c r="GRG8" s="31"/>
      <c r="GRH8" s="31"/>
      <c r="GRI8" s="31"/>
      <c r="GRJ8" s="31"/>
      <c r="GRK8" s="31"/>
      <c r="GRL8" s="28"/>
      <c r="GRM8" s="29"/>
      <c r="GRN8" s="28"/>
      <c r="GRO8" s="30"/>
      <c r="GRP8" s="31"/>
      <c r="GRQ8" s="31"/>
      <c r="GRR8" s="31"/>
      <c r="GRS8" s="31"/>
      <c r="GRT8" s="31"/>
      <c r="GRU8" s="28"/>
      <c r="GRV8" s="29"/>
      <c r="GRW8" s="28"/>
      <c r="GRX8" s="30"/>
      <c r="GRY8" s="31"/>
      <c r="GRZ8" s="31"/>
      <c r="GSA8" s="31"/>
      <c r="GSB8" s="31"/>
      <c r="GSC8" s="31"/>
      <c r="GSD8" s="28"/>
      <c r="GSE8" s="29"/>
      <c r="GSF8" s="28"/>
      <c r="GSG8" s="30"/>
      <c r="GSH8" s="31"/>
      <c r="GSI8" s="31"/>
      <c r="GSJ8" s="31"/>
      <c r="GSK8" s="31"/>
      <c r="GSL8" s="31"/>
      <c r="GSM8" s="28"/>
      <c r="GSN8" s="29"/>
      <c r="GSO8" s="28"/>
      <c r="GSP8" s="30"/>
      <c r="GSQ8" s="31"/>
      <c r="GSR8" s="31"/>
      <c r="GSS8" s="31"/>
      <c r="GST8" s="31"/>
      <c r="GSU8" s="31"/>
      <c r="GSV8" s="28"/>
      <c r="GSW8" s="29"/>
      <c r="GSX8" s="28"/>
      <c r="GSY8" s="30"/>
      <c r="GSZ8" s="31"/>
      <c r="GTA8" s="31"/>
      <c r="GTB8" s="31"/>
      <c r="GTC8" s="31"/>
      <c r="GTD8" s="31"/>
      <c r="GTE8" s="28"/>
      <c r="GTF8" s="29"/>
      <c r="GTG8" s="28"/>
      <c r="GTH8" s="30"/>
      <c r="GTI8" s="31"/>
      <c r="GTJ8" s="31"/>
      <c r="GTK8" s="31"/>
      <c r="GTL8" s="31"/>
      <c r="GTM8" s="31"/>
      <c r="GTN8" s="28"/>
      <c r="GTO8" s="29"/>
      <c r="GTP8" s="28"/>
      <c r="GTQ8" s="30"/>
      <c r="GTR8" s="31"/>
      <c r="GTS8" s="31"/>
      <c r="GTT8" s="31"/>
      <c r="GTU8" s="31"/>
      <c r="GTV8" s="31"/>
      <c r="GTW8" s="28"/>
      <c r="GTX8" s="29"/>
      <c r="GTY8" s="28"/>
      <c r="GTZ8" s="30"/>
      <c r="GUA8" s="31"/>
      <c r="GUB8" s="31"/>
      <c r="GUC8" s="31"/>
      <c r="GUD8" s="31"/>
      <c r="GUE8" s="31"/>
      <c r="GUF8" s="28"/>
      <c r="GUG8" s="29"/>
      <c r="GUH8" s="28"/>
      <c r="GUI8" s="30"/>
      <c r="GUJ8" s="31"/>
      <c r="GUK8" s="31"/>
      <c r="GUL8" s="31"/>
      <c r="GUM8" s="31"/>
      <c r="GUN8" s="31"/>
      <c r="GUO8" s="28"/>
      <c r="GUP8" s="29"/>
      <c r="GUQ8" s="28"/>
      <c r="GUR8" s="30"/>
      <c r="GUS8" s="31"/>
      <c r="GUT8" s="31"/>
      <c r="GUU8" s="31"/>
      <c r="GUV8" s="31"/>
      <c r="GUW8" s="31"/>
      <c r="GUX8" s="28"/>
      <c r="GUY8" s="29"/>
      <c r="GUZ8" s="28"/>
      <c r="GVA8" s="30"/>
      <c r="GVB8" s="31"/>
      <c r="GVC8" s="31"/>
      <c r="GVD8" s="31"/>
      <c r="GVE8" s="31"/>
      <c r="GVF8" s="31"/>
      <c r="GVG8" s="28"/>
      <c r="GVH8" s="29"/>
      <c r="GVI8" s="28"/>
      <c r="GVJ8" s="30"/>
      <c r="GVK8" s="31"/>
      <c r="GVL8" s="31"/>
      <c r="GVM8" s="31"/>
      <c r="GVN8" s="31"/>
      <c r="GVO8" s="31"/>
      <c r="GVP8" s="28"/>
      <c r="GVQ8" s="29"/>
      <c r="GVR8" s="28"/>
      <c r="GVS8" s="30"/>
      <c r="GVT8" s="31"/>
      <c r="GVU8" s="31"/>
      <c r="GVV8" s="31"/>
      <c r="GVW8" s="31"/>
      <c r="GVX8" s="31"/>
      <c r="GVY8" s="28"/>
      <c r="GVZ8" s="29"/>
      <c r="GWA8" s="28"/>
      <c r="GWB8" s="30"/>
      <c r="GWC8" s="31"/>
      <c r="GWD8" s="31"/>
      <c r="GWE8" s="31"/>
      <c r="GWF8" s="31"/>
      <c r="GWG8" s="31"/>
      <c r="GWH8" s="28"/>
      <c r="GWI8" s="29"/>
      <c r="GWJ8" s="28"/>
      <c r="GWK8" s="30"/>
      <c r="GWL8" s="31"/>
      <c r="GWM8" s="31"/>
      <c r="GWN8" s="31"/>
      <c r="GWO8" s="31"/>
      <c r="GWP8" s="31"/>
      <c r="GWQ8" s="28"/>
      <c r="GWR8" s="29"/>
      <c r="GWS8" s="28"/>
      <c r="GWT8" s="30"/>
      <c r="GWU8" s="31"/>
      <c r="GWV8" s="31"/>
      <c r="GWW8" s="31"/>
      <c r="GWX8" s="31"/>
      <c r="GWY8" s="31"/>
      <c r="GWZ8" s="28"/>
      <c r="GXA8" s="29"/>
      <c r="GXB8" s="28"/>
      <c r="GXC8" s="30"/>
      <c r="GXD8" s="31"/>
      <c r="GXE8" s="31"/>
      <c r="GXF8" s="31"/>
      <c r="GXG8" s="31"/>
      <c r="GXH8" s="31"/>
      <c r="GXI8" s="28"/>
      <c r="GXJ8" s="29"/>
      <c r="GXK8" s="28"/>
      <c r="GXL8" s="30"/>
      <c r="GXM8" s="31"/>
      <c r="GXN8" s="31"/>
      <c r="GXO8" s="31"/>
      <c r="GXP8" s="31"/>
      <c r="GXQ8" s="31"/>
      <c r="GXR8" s="28"/>
      <c r="GXS8" s="29"/>
      <c r="GXT8" s="28"/>
      <c r="GXU8" s="30"/>
      <c r="GXV8" s="31"/>
      <c r="GXW8" s="31"/>
      <c r="GXX8" s="31"/>
      <c r="GXY8" s="31"/>
      <c r="GXZ8" s="31"/>
      <c r="GYA8" s="28"/>
      <c r="GYB8" s="29"/>
      <c r="GYC8" s="28"/>
      <c r="GYD8" s="30"/>
      <c r="GYE8" s="31"/>
      <c r="GYF8" s="31"/>
      <c r="GYG8" s="31"/>
      <c r="GYH8" s="31"/>
      <c r="GYI8" s="31"/>
      <c r="GYJ8" s="28"/>
      <c r="GYK8" s="29"/>
      <c r="GYL8" s="28"/>
      <c r="GYM8" s="30"/>
      <c r="GYN8" s="31"/>
      <c r="GYO8" s="31"/>
      <c r="GYP8" s="31"/>
      <c r="GYQ8" s="31"/>
      <c r="GYR8" s="31"/>
      <c r="GYS8" s="28"/>
      <c r="GYT8" s="29"/>
      <c r="GYU8" s="28"/>
      <c r="GYV8" s="30"/>
      <c r="GYW8" s="31"/>
      <c r="GYX8" s="31"/>
      <c r="GYY8" s="31"/>
      <c r="GYZ8" s="31"/>
      <c r="GZA8" s="31"/>
      <c r="GZB8" s="28"/>
      <c r="GZC8" s="29"/>
      <c r="GZD8" s="28"/>
      <c r="GZE8" s="30"/>
      <c r="GZF8" s="31"/>
      <c r="GZG8" s="31"/>
      <c r="GZH8" s="31"/>
      <c r="GZI8" s="31"/>
      <c r="GZJ8" s="31"/>
      <c r="GZK8" s="28"/>
      <c r="GZL8" s="29"/>
      <c r="GZM8" s="28"/>
      <c r="GZN8" s="30"/>
      <c r="GZO8" s="31"/>
      <c r="GZP8" s="31"/>
      <c r="GZQ8" s="31"/>
      <c r="GZR8" s="31"/>
      <c r="GZS8" s="31"/>
      <c r="GZT8" s="28"/>
      <c r="GZU8" s="29"/>
      <c r="GZV8" s="28"/>
      <c r="GZW8" s="30"/>
      <c r="GZX8" s="31"/>
      <c r="GZY8" s="31"/>
      <c r="GZZ8" s="31"/>
      <c r="HAA8" s="31"/>
      <c r="HAB8" s="31"/>
      <c r="HAC8" s="28"/>
      <c r="HAD8" s="29"/>
      <c r="HAE8" s="28"/>
      <c r="HAF8" s="30"/>
      <c r="HAG8" s="31"/>
      <c r="HAH8" s="31"/>
      <c r="HAI8" s="31"/>
      <c r="HAJ8" s="31"/>
      <c r="HAK8" s="31"/>
      <c r="HAL8" s="28"/>
      <c r="HAM8" s="29"/>
      <c r="HAN8" s="28"/>
      <c r="HAO8" s="30"/>
      <c r="HAP8" s="31"/>
      <c r="HAQ8" s="31"/>
      <c r="HAR8" s="31"/>
      <c r="HAS8" s="31"/>
      <c r="HAT8" s="31"/>
      <c r="HAU8" s="28"/>
      <c r="HAV8" s="29"/>
      <c r="HAW8" s="28"/>
      <c r="HAX8" s="30"/>
      <c r="HAY8" s="31"/>
      <c r="HAZ8" s="31"/>
      <c r="HBA8" s="31"/>
      <c r="HBB8" s="31"/>
      <c r="HBC8" s="31"/>
      <c r="HBD8" s="28"/>
      <c r="HBE8" s="29"/>
      <c r="HBF8" s="28"/>
      <c r="HBG8" s="30"/>
      <c r="HBH8" s="31"/>
      <c r="HBI8" s="31"/>
      <c r="HBJ8" s="31"/>
      <c r="HBK8" s="31"/>
      <c r="HBL8" s="31"/>
      <c r="HBM8" s="28"/>
      <c r="HBN8" s="29"/>
      <c r="HBO8" s="28"/>
      <c r="HBP8" s="30"/>
      <c r="HBQ8" s="31"/>
      <c r="HBR8" s="31"/>
      <c r="HBS8" s="31"/>
      <c r="HBT8" s="31"/>
      <c r="HBU8" s="31"/>
      <c r="HBV8" s="28"/>
      <c r="HBW8" s="29"/>
      <c r="HBX8" s="28"/>
      <c r="HBY8" s="30"/>
      <c r="HBZ8" s="31"/>
      <c r="HCA8" s="31"/>
      <c r="HCB8" s="31"/>
      <c r="HCC8" s="31"/>
      <c r="HCD8" s="31"/>
      <c r="HCE8" s="28"/>
      <c r="HCF8" s="29"/>
      <c r="HCG8" s="28"/>
      <c r="HCH8" s="30"/>
      <c r="HCI8" s="31"/>
      <c r="HCJ8" s="31"/>
      <c r="HCK8" s="31"/>
      <c r="HCL8" s="31"/>
      <c r="HCM8" s="31"/>
      <c r="HCN8" s="28"/>
      <c r="HCO8" s="29"/>
      <c r="HCP8" s="28"/>
      <c r="HCQ8" s="30"/>
      <c r="HCR8" s="31"/>
      <c r="HCS8" s="31"/>
      <c r="HCT8" s="31"/>
      <c r="HCU8" s="31"/>
      <c r="HCV8" s="31"/>
      <c r="HCW8" s="28"/>
      <c r="HCX8" s="29"/>
      <c r="HCY8" s="28"/>
      <c r="HCZ8" s="30"/>
      <c r="HDA8" s="31"/>
      <c r="HDB8" s="31"/>
      <c r="HDC8" s="31"/>
      <c r="HDD8" s="31"/>
      <c r="HDE8" s="31"/>
      <c r="HDF8" s="28"/>
      <c r="HDG8" s="29"/>
      <c r="HDH8" s="28"/>
      <c r="HDI8" s="30"/>
      <c r="HDJ8" s="31"/>
      <c r="HDK8" s="31"/>
      <c r="HDL8" s="31"/>
      <c r="HDM8" s="31"/>
      <c r="HDN8" s="31"/>
      <c r="HDO8" s="28"/>
      <c r="HDP8" s="29"/>
      <c r="HDQ8" s="28"/>
      <c r="HDR8" s="30"/>
      <c r="HDS8" s="31"/>
      <c r="HDT8" s="31"/>
      <c r="HDU8" s="31"/>
      <c r="HDV8" s="31"/>
      <c r="HDW8" s="31"/>
      <c r="HDX8" s="28"/>
      <c r="HDY8" s="29"/>
      <c r="HDZ8" s="28"/>
      <c r="HEA8" s="30"/>
      <c r="HEB8" s="31"/>
      <c r="HEC8" s="31"/>
      <c r="HED8" s="31"/>
      <c r="HEE8" s="31"/>
      <c r="HEF8" s="31"/>
      <c r="HEG8" s="28"/>
      <c r="HEH8" s="29"/>
      <c r="HEI8" s="28"/>
      <c r="HEJ8" s="30"/>
      <c r="HEK8" s="31"/>
      <c r="HEL8" s="31"/>
      <c r="HEM8" s="31"/>
      <c r="HEN8" s="31"/>
      <c r="HEO8" s="31"/>
      <c r="HEP8" s="28"/>
      <c r="HEQ8" s="29"/>
      <c r="HER8" s="28"/>
      <c r="HES8" s="30"/>
      <c r="HET8" s="31"/>
      <c r="HEU8" s="31"/>
      <c r="HEV8" s="31"/>
      <c r="HEW8" s="31"/>
      <c r="HEX8" s="31"/>
      <c r="HEY8" s="28"/>
      <c r="HEZ8" s="29"/>
      <c r="HFA8" s="28"/>
      <c r="HFB8" s="30"/>
      <c r="HFC8" s="31"/>
      <c r="HFD8" s="31"/>
      <c r="HFE8" s="31"/>
      <c r="HFF8" s="31"/>
      <c r="HFG8" s="31"/>
      <c r="HFH8" s="28"/>
      <c r="HFI8" s="29"/>
      <c r="HFJ8" s="28"/>
      <c r="HFK8" s="30"/>
      <c r="HFL8" s="31"/>
      <c r="HFM8" s="31"/>
      <c r="HFN8" s="31"/>
      <c r="HFO8" s="31"/>
      <c r="HFP8" s="31"/>
      <c r="HFQ8" s="28"/>
      <c r="HFR8" s="29"/>
      <c r="HFS8" s="28"/>
      <c r="HFT8" s="30"/>
      <c r="HFU8" s="31"/>
      <c r="HFV8" s="31"/>
      <c r="HFW8" s="31"/>
      <c r="HFX8" s="31"/>
      <c r="HFY8" s="31"/>
      <c r="HFZ8" s="28"/>
      <c r="HGA8" s="29"/>
      <c r="HGB8" s="28"/>
      <c r="HGC8" s="30"/>
      <c r="HGD8" s="31"/>
      <c r="HGE8" s="31"/>
      <c r="HGF8" s="31"/>
      <c r="HGG8" s="31"/>
      <c r="HGH8" s="31"/>
      <c r="HGI8" s="28"/>
      <c r="HGJ8" s="29"/>
      <c r="HGK8" s="28"/>
      <c r="HGL8" s="30"/>
      <c r="HGM8" s="31"/>
      <c r="HGN8" s="31"/>
      <c r="HGO8" s="31"/>
      <c r="HGP8" s="31"/>
      <c r="HGQ8" s="31"/>
      <c r="HGR8" s="28"/>
      <c r="HGS8" s="29"/>
      <c r="HGT8" s="28"/>
      <c r="HGU8" s="30"/>
      <c r="HGV8" s="31"/>
      <c r="HGW8" s="31"/>
      <c r="HGX8" s="31"/>
      <c r="HGY8" s="31"/>
      <c r="HGZ8" s="31"/>
      <c r="HHA8" s="28"/>
      <c r="HHB8" s="29"/>
      <c r="HHC8" s="28"/>
      <c r="HHD8" s="30"/>
      <c r="HHE8" s="31"/>
      <c r="HHF8" s="31"/>
      <c r="HHG8" s="31"/>
      <c r="HHH8" s="31"/>
      <c r="HHI8" s="31"/>
      <c r="HHJ8" s="28"/>
      <c r="HHK8" s="29"/>
      <c r="HHL8" s="28"/>
      <c r="HHM8" s="30"/>
      <c r="HHN8" s="31"/>
      <c r="HHO8" s="31"/>
      <c r="HHP8" s="31"/>
      <c r="HHQ8" s="31"/>
      <c r="HHR8" s="31"/>
      <c r="HHS8" s="28"/>
      <c r="HHT8" s="29"/>
      <c r="HHU8" s="28"/>
      <c r="HHV8" s="30"/>
      <c r="HHW8" s="31"/>
      <c r="HHX8" s="31"/>
      <c r="HHY8" s="31"/>
      <c r="HHZ8" s="31"/>
      <c r="HIA8" s="31"/>
      <c r="HIB8" s="28"/>
      <c r="HIC8" s="29"/>
      <c r="HID8" s="28"/>
      <c r="HIE8" s="30"/>
      <c r="HIF8" s="31"/>
      <c r="HIG8" s="31"/>
      <c r="HIH8" s="31"/>
      <c r="HII8" s="31"/>
      <c r="HIJ8" s="31"/>
      <c r="HIK8" s="28"/>
      <c r="HIL8" s="29"/>
      <c r="HIM8" s="28"/>
      <c r="HIN8" s="30"/>
      <c r="HIO8" s="31"/>
      <c r="HIP8" s="31"/>
      <c r="HIQ8" s="31"/>
      <c r="HIR8" s="31"/>
      <c r="HIS8" s="31"/>
      <c r="HIT8" s="28"/>
      <c r="HIU8" s="29"/>
      <c r="HIV8" s="28"/>
      <c r="HIW8" s="30"/>
      <c r="HIX8" s="31"/>
      <c r="HIY8" s="31"/>
      <c r="HIZ8" s="31"/>
      <c r="HJA8" s="31"/>
      <c r="HJB8" s="31"/>
      <c r="HJC8" s="28"/>
      <c r="HJD8" s="29"/>
      <c r="HJE8" s="28"/>
      <c r="HJF8" s="30"/>
      <c r="HJG8" s="31"/>
      <c r="HJH8" s="31"/>
      <c r="HJI8" s="31"/>
      <c r="HJJ8" s="31"/>
      <c r="HJK8" s="31"/>
      <c r="HJL8" s="28"/>
      <c r="HJM8" s="29"/>
      <c r="HJN8" s="28"/>
      <c r="HJO8" s="30"/>
      <c r="HJP8" s="31"/>
      <c r="HJQ8" s="31"/>
      <c r="HJR8" s="31"/>
      <c r="HJS8" s="31"/>
      <c r="HJT8" s="31"/>
      <c r="HJU8" s="28"/>
      <c r="HJV8" s="29"/>
      <c r="HJW8" s="28"/>
      <c r="HJX8" s="30"/>
      <c r="HJY8" s="31"/>
      <c r="HJZ8" s="31"/>
      <c r="HKA8" s="31"/>
      <c r="HKB8" s="31"/>
      <c r="HKC8" s="31"/>
      <c r="HKD8" s="28"/>
      <c r="HKE8" s="29"/>
      <c r="HKF8" s="28"/>
      <c r="HKG8" s="30"/>
      <c r="HKH8" s="31"/>
      <c r="HKI8" s="31"/>
      <c r="HKJ8" s="31"/>
      <c r="HKK8" s="31"/>
      <c r="HKL8" s="31"/>
      <c r="HKM8" s="28"/>
      <c r="HKN8" s="29"/>
      <c r="HKO8" s="28"/>
      <c r="HKP8" s="30"/>
      <c r="HKQ8" s="31"/>
      <c r="HKR8" s="31"/>
      <c r="HKS8" s="31"/>
      <c r="HKT8" s="31"/>
      <c r="HKU8" s="31"/>
      <c r="HKV8" s="28"/>
      <c r="HKW8" s="29"/>
      <c r="HKX8" s="28"/>
      <c r="HKY8" s="30"/>
      <c r="HKZ8" s="31"/>
      <c r="HLA8" s="31"/>
      <c r="HLB8" s="31"/>
      <c r="HLC8" s="31"/>
      <c r="HLD8" s="31"/>
      <c r="HLE8" s="28"/>
      <c r="HLF8" s="29"/>
      <c r="HLG8" s="28"/>
      <c r="HLH8" s="30"/>
      <c r="HLI8" s="31"/>
      <c r="HLJ8" s="31"/>
      <c r="HLK8" s="31"/>
      <c r="HLL8" s="31"/>
      <c r="HLM8" s="31"/>
      <c r="HLN8" s="28"/>
      <c r="HLO8" s="29"/>
      <c r="HLP8" s="28"/>
      <c r="HLQ8" s="30"/>
      <c r="HLR8" s="31"/>
      <c r="HLS8" s="31"/>
      <c r="HLT8" s="31"/>
      <c r="HLU8" s="31"/>
      <c r="HLV8" s="31"/>
      <c r="HLW8" s="28"/>
      <c r="HLX8" s="29"/>
      <c r="HLY8" s="28"/>
      <c r="HLZ8" s="30"/>
      <c r="HMA8" s="31"/>
      <c r="HMB8" s="31"/>
      <c r="HMC8" s="31"/>
      <c r="HMD8" s="31"/>
      <c r="HME8" s="31"/>
      <c r="HMF8" s="28"/>
      <c r="HMG8" s="29"/>
      <c r="HMH8" s="28"/>
      <c r="HMI8" s="30"/>
      <c r="HMJ8" s="31"/>
      <c r="HMK8" s="31"/>
      <c r="HML8" s="31"/>
      <c r="HMM8" s="31"/>
      <c r="HMN8" s="31"/>
      <c r="HMO8" s="28"/>
      <c r="HMP8" s="29"/>
      <c r="HMQ8" s="28"/>
      <c r="HMR8" s="30"/>
      <c r="HMS8" s="31"/>
      <c r="HMT8" s="31"/>
      <c r="HMU8" s="31"/>
      <c r="HMV8" s="31"/>
      <c r="HMW8" s="31"/>
      <c r="HMX8" s="28"/>
      <c r="HMY8" s="29"/>
      <c r="HMZ8" s="28"/>
      <c r="HNA8" s="30"/>
      <c r="HNB8" s="31"/>
      <c r="HNC8" s="31"/>
      <c r="HND8" s="31"/>
      <c r="HNE8" s="31"/>
      <c r="HNF8" s="31"/>
      <c r="HNG8" s="28"/>
      <c r="HNH8" s="29"/>
      <c r="HNI8" s="28"/>
      <c r="HNJ8" s="30"/>
      <c r="HNK8" s="31"/>
      <c r="HNL8" s="31"/>
      <c r="HNM8" s="31"/>
      <c r="HNN8" s="31"/>
      <c r="HNO8" s="31"/>
      <c r="HNP8" s="28"/>
      <c r="HNQ8" s="29"/>
      <c r="HNR8" s="28"/>
      <c r="HNS8" s="30"/>
      <c r="HNT8" s="31"/>
      <c r="HNU8" s="31"/>
      <c r="HNV8" s="31"/>
      <c r="HNW8" s="31"/>
      <c r="HNX8" s="31"/>
      <c r="HNY8" s="28"/>
      <c r="HNZ8" s="29"/>
      <c r="HOA8" s="28"/>
      <c r="HOB8" s="30"/>
      <c r="HOC8" s="31"/>
      <c r="HOD8" s="31"/>
      <c r="HOE8" s="31"/>
      <c r="HOF8" s="31"/>
      <c r="HOG8" s="31"/>
      <c r="HOH8" s="28"/>
      <c r="HOI8" s="29"/>
      <c r="HOJ8" s="28"/>
      <c r="HOK8" s="30"/>
      <c r="HOL8" s="31"/>
      <c r="HOM8" s="31"/>
      <c r="HON8" s="31"/>
      <c r="HOO8" s="31"/>
      <c r="HOP8" s="31"/>
      <c r="HOQ8" s="28"/>
      <c r="HOR8" s="29"/>
      <c r="HOS8" s="28"/>
      <c r="HOT8" s="30"/>
      <c r="HOU8" s="31"/>
      <c r="HOV8" s="31"/>
      <c r="HOW8" s="31"/>
      <c r="HOX8" s="31"/>
      <c r="HOY8" s="31"/>
      <c r="HOZ8" s="28"/>
      <c r="HPA8" s="29"/>
      <c r="HPB8" s="28"/>
      <c r="HPC8" s="30"/>
      <c r="HPD8" s="31"/>
      <c r="HPE8" s="31"/>
      <c r="HPF8" s="31"/>
      <c r="HPG8" s="31"/>
      <c r="HPH8" s="31"/>
      <c r="HPI8" s="28"/>
      <c r="HPJ8" s="29"/>
      <c r="HPK8" s="28"/>
      <c r="HPL8" s="30"/>
      <c r="HPM8" s="31"/>
      <c r="HPN8" s="31"/>
      <c r="HPO8" s="31"/>
      <c r="HPP8" s="31"/>
      <c r="HPQ8" s="31"/>
      <c r="HPR8" s="28"/>
      <c r="HPS8" s="29"/>
      <c r="HPT8" s="28"/>
      <c r="HPU8" s="30"/>
      <c r="HPV8" s="31"/>
      <c r="HPW8" s="31"/>
      <c r="HPX8" s="31"/>
      <c r="HPY8" s="31"/>
      <c r="HPZ8" s="31"/>
      <c r="HQA8" s="28"/>
      <c r="HQB8" s="29"/>
      <c r="HQC8" s="28"/>
      <c r="HQD8" s="30"/>
      <c r="HQE8" s="31"/>
      <c r="HQF8" s="31"/>
      <c r="HQG8" s="31"/>
      <c r="HQH8" s="31"/>
      <c r="HQI8" s="31"/>
      <c r="HQJ8" s="28"/>
      <c r="HQK8" s="29"/>
      <c r="HQL8" s="28"/>
      <c r="HQM8" s="30"/>
      <c r="HQN8" s="31"/>
      <c r="HQO8" s="31"/>
      <c r="HQP8" s="31"/>
      <c r="HQQ8" s="31"/>
      <c r="HQR8" s="31"/>
      <c r="HQS8" s="28"/>
      <c r="HQT8" s="29"/>
      <c r="HQU8" s="28"/>
      <c r="HQV8" s="30"/>
      <c r="HQW8" s="31"/>
      <c r="HQX8" s="31"/>
      <c r="HQY8" s="31"/>
      <c r="HQZ8" s="31"/>
      <c r="HRA8" s="31"/>
      <c r="HRB8" s="28"/>
      <c r="HRC8" s="29"/>
      <c r="HRD8" s="28"/>
      <c r="HRE8" s="30"/>
      <c r="HRF8" s="31"/>
      <c r="HRG8" s="31"/>
      <c r="HRH8" s="31"/>
      <c r="HRI8" s="31"/>
      <c r="HRJ8" s="31"/>
      <c r="HRK8" s="28"/>
      <c r="HRL8" s="29"/>
      <c r="HRM8" s="28"/>
      <c r="HRN8" s="30"/>
      <c r="HRO8" s="31"/>
      <c r="HRP8" s="31"/>
      <c r="HRQ8" s="31"/>
      <c r="HRR8" s="31"/>
      <c r="HRS8" s="31"/>
      <c r="HRT8" s="28"/>
      <c r="HRU8" s="29"/>
      <c r="HRV8" s="28"/>
      <c r="HRW8" s="30"/>
      <c r="HRX8" s="31"/>
      <c r="HRY8" s="31"/>
      <c r="HRZ8" s="31"/>
      <c r="HSA8" s="31"/>
      <c r="HSB8" s="31"/>
      <c r="HSC8" s="28"/>
      <c r="HSD8" s="29"/>
      <c r="HSE8" s="28"/>
      <c r="HSF8" s="30"/>
      <c r="HSG8" s="31"/>
      <c r="HSH8" s="31"/>
      <c r="HSI8" s="31"/>
      <c r="HSJ8" s="31"/>
      <c r="HSK8" s="31"/>
      <c r="HSL8" s="28"/>
      <c r="HSM8" s="29"/>
      <c r="HSN8" s="28"/>
      <c r="HSO8" s="30"/>
      <c r="HSP8" s="31"/>
      <c r="HSQ8" s="31"/>
      <c r="HSR8" s="31"/>
      <c r="HSS8" s="31"/>
      <c r="HST8" s="31"/>
      <c r="HSU8" s="28"/>
      <c r="HSV8" s="29"/>
      <c r="HSW8" s="28"/>
      <c r="HSX8" s="30"/>
      <c r="HSY8" s="31"/>
      <c r="HSZ8" s="31"/>
      <c r="HTA8" s="31"/>
      <c r="HTB8" s="31"/>
      <c r="HTC8" s="31"/>
      <c r="HTD8" s="28"/>
      <c r="HTE8" s="29"/>
      <c r="HTF8" s="28"/>
      <c r="HTG8" s="30"/>
      <c r="HTH8" s="31"/>
      <c r="HTI8" s="31"/>
      <c r="HTJ8" s="31"/>
      <c r="HTK8" s="31"/>
      <c r="HTL8" s="31"/>
      <c r="HTM8" s="28"/>
      <c r="HTN8" s="29"/>
      <c r="HTO8" s="28"/>
      <c r="HTP8" s="30"/>
      <c r="HTQ8" s="31"/>
      <c r="HTR8" s="31"/>
      <c r="HTS8" s="31"/>
      <c r="HTT8" s="31"/>
      <c r="HTU8" s="31"/>
      <c r="HTV8" s="28"/>
      <c r="HTW8" s="29"/>
      <c r="HTX8" s="28"/>
      <c r="HTY8" s="30"/>
      <c r="HTZ8" s="31"/>
      <c r="HUA8" s="31"/>
      <c r="HUB8" s="31"/>
      <c r="HUC8" s="31"/>
      <c r="HUD8" s="31"/>
      <c r="HUE8" s="28"/>
      <c r="HUF8" s="29"/>
      <c r="HUG8" s="28"/>
      <c r="HUH8" s="30"/>
      <c r="HUI8" s="31"/>
      <c r="HUJ8" s="31"/>
      <c r="HUK8" s="31"/>
      <c r="HUL8" s="31"/>
      <c r="HUM8" s="31"/>
      <c r="HUN8" s="28"/>
      <c r="HUO8" s="29"/>
      <c r="HUP8" s="28"/>
      <c r="HUQ8" s="30"/>
      <c r="HUR8" s="31"/>
      <c r="HUS8" s="31"/>
      <c r="HUT8" s="31"/>
      <c r="HUU8" s="31"/>
      <c r="HUV8" s="31"/>
      <c r="HUW8" s="28"/>
      <c r="HUX8" s="29"/>
      <c r="HUY8" s="28"/>
      <c r="HUZ8" s="30"/>
      <c r="HVA8" s="31"/>
      <c r="HVB8" s="31"/>
      <c r="HVC8" s="31"/>
      <c r="HVD8" s="31"/>
      <c r="HVE8" s="31"/>
      <c r="HVF8" s="28"/>
      <c r="HVG8" s="29"/>
      <c r="HVH8" s="28"/>
      <c r="HVI8" s="30"/>
      <c r="HVJ8" s="31"/>
      <c r="HVK8" s="31"/>
      <c r="HVL8" s="31"/>
      <c r="HVM8" s="31"/>
      <c r="HVN8" s="31"/>
      <c r="HVO8" s="28"/>
      <c r="HVP8" s="29"/>
      <c r="HVQ8" s="28"/>
      <c r="HVR8" s="30"/>
      <c r="HVS8" s="31"/>
      <c r="HVT8" s="31"/>
      <c r="HVU8" s="31"/>
      <c r="HVV8" s="31"/>
      <c r="HVW8" s="31"/>
      <c r="HVX8" s="28"/>
      <c r="HVY8" s="29"/>
      <c r="HVZ8" s="28"/>
      <c r="HWA8" s="30"/>
      <c r="HWB8" s="31"/>
      <c r="HWC8" s="31"/>
      <c r="HWD8" s="31"/>
      <c r="HWE8" s="31"/>
      <c r="HWF8" s="31"/>
      <c r="HWG8" s="28"/>
      <c r="HWH8" s="29"/>
      <c r="HWI8" s="28"/>
      <c r="HWJ8" s="30"/>
      <c r="HWK8" s="31"/>
      <c r="HWL8" s="31"/>
      <c r="HWM8" s="31"/>
      <c r="HWN8" s="31"/>
      <c r="HWO8" s="31"/>
      <c r="HWP8" s="28"/>
      <c r="HWQ8" s="29"/>
      <c r="HWR8" s="28"/>
      <c r="HWS8" s="30"/>
      <c r="HWT8" s="31"/>
      <c r="HWU8" s="31"/>
      <c r="HWV8" s="31"/>
      <c r="HWW8" s="31"/>
      <c r="HWX8" s="31"/>
      <c r="HWY8" s="28"/>
      <c r="HWZ8" s="29"/>
      <c r="HXA8" s="28"/>
      <c r="HXB8" s="30"/>
      <c r="HXC8" s="31"/>
      <c r="HXD8" s="31"/>
      <c r="HXE8" s="31"/>
      <c r="HXF8" s="31"/>
      <c r="HXG8" s="31"/>
      <c r="HXH8" s="28"/>
      <c r="HXI8" s="29"/>
      <c r="HXJ8" s="28"/>
      <c r="HXK8" s="30"/>
      <c r="HXL8" s="31"/>
      <c r="HXM8" s="31"/>
      <c r="HXN8" s="31"/>
      <c r="HXO8" s="31"/>
      <c r="HXP8" s="31"/>
      <c r="HXQ8" s="28"/>
      <c r="HXR8" s="29"/>
      <c r="HXS8" s="28"/>
      <c r="HXT8" s="30"/>
      <c r="HXU8" s="31"/>
      <c r="HXV8" s="31"/>
      <c r="HXW8" s="31"/>
      <c r="HXX8" s="31"/>
      <c r="HXY8" s="31"/>
      <c r="HXZ8" s="28"/>
      <c r="HYA8" s="29"/>
      <c r="HYB8" s="28"/>
      <c r="HYC8" s="30"/>
      <c r="HYD8" s="31"/>
      <c r="HYE8" s="31"/>
      <c r="HYF8" s="31"/>
      <c r="HYG8" s="31"/>
      <c r="HYH8" s="31"/>
      <c r="HYI8" s="28"/>
      <c r="HYJ8" s="29"/>
      <c r="HYK8" s="28"/>
      <c r="HYL8" s="30"/>
      <c r="HYM8" s="31"/>
      <c r="HYN8" s="31"/>
      <c r="HYO8" s="31"/>
      <c r="HYP8" s="31"/>
      <c r="HYQ8" s="31"/>
      <c r="HYR8" s="28"/>
      <c r="HYS8" s="29"/>
      <c r="HYT8" s="28"/>
      <c r="HYU8" s="30"/>
      <c r="HYV8" s="31"/>
      <c r="HYW8" s="31"/>
      <c r="HYX8" s="31"/>
      <c r="HYY8" s="31"/>
      <c r="HYZ8" s="31"/>
      <c r="HZA8" s="28"/>
      <c r="HZB8" s="29"/>
      <c r="HZC8" s="28"/>
      <c r="HZD8" s="30"/>
      <c r="HZE8" s="31"/>
      <c r="HZF8" s="31"/>
      <c r="HZG8" s="31"/>
      <c r="HZH8" s="31"/>
      <c r="HZI8" s="31"/>
      <c r="HZJ8" s="28"/>
      <c r="HZK8" s="29"/>
      <c r="HZL8" s="28"/>
      <c r="HZM8" s="30"/>
      <c r="HZN8" s="31"/>
      <c r="HZO8" s="31"/>
      <c r="HZP8" s="31"/>
      <c r="HZQ8" s="31"/>
      <c r="HZR8" s="31"/>
      <c r="HZS8" s="28"/>
      <c r="HZT8" s="29"/>
      <c r="HZU8" s="28"/>
      <c r="HZV8" s="30"/>
      <c r="HZW8" s="31"/>
      <c r="HZX8" s="31"/>
      <c r="HZY8" s="31"/>
      <c r="HZZ8" s="31"/>
      <c r="IAA8" s="31"/>
      <c r="IAB8" s="28"/>
      <c r="IAC8" s="29"/>
      <c r="IAD8" s="28"/>
      <c r="IAE8" s="30"/>
      <c r="IAF8" s="31"/>
      <c r="IAG8" s="31"/>
      <c r="IAH8" s="31"/>
      <c r="IAI8" s="31"/>
      <c r="IAJ8" s="31"/>
      <c r="IAK8" s="28"/>
      <c r="IAL8" s="29"/>
      <c r="IAM8" s="28"/>
      <c r="IAN8" s="30"/>
      <c r="IAO8" s="31"/>
      <c r="IAP8" s="31"/>
      <c r="IAQ8" s="31"/>
      <c r="IAR8" s="31"/>
      <c r="IAS8" s="31"/>
      <c r="IAT8" s="28"/>
      <c r="IAU8" s="29"/>
      <c r="IAV8" s="28"/>
      <c r="IAW8" s="30"/>
      <c r="IAX8" s="31"/>
      <c r="IAY8" s="31"/>
      <c r="IAZ8" s="31"/>
      <c r="IBA8" s="31"/>
      <c r="IBB8" s="31"/>
      <c r="IBC8" s="28"/>
      <c r="IBD8" s="29"/>
      <c r="IBE8" s="28"/>
      <c r="IBF8" s="30"/>
      <c r="IBG8" s="31"/>
      <c r="IBH8" s="31"/>
      <c r="IBI8" s="31"/>
      <c r="IBJ8" s="31"/>
      <c r="IBK8" s="31"/>
      <c r="IBL8" s="28"/>
      <c r="IBM8" s="29"/>
      <c r="IBN8" s="28"/>
      <c r="IBO8" s="30"/>
      <c r="IBP8" s="31"/>
      <c r="IBQ8" s="31"/>
      <c r="IBR8" s="31"/>
      <c r="IBS8" s="31"/>
      <c r="IBT8" s="31"/>
      <c r="IBU8" s="28"/>
      <c r="IBV8" s="29"/>
      <c r="IBW8" s="28"/>
      <c r="IBX8" s="30"/>
      <c r="IBY8" s="31"/>
      <c r="IBZ8" s="31"/>
      <c r="ICA8" s="31"/>
      <c r="ICB8" s="31"/>
      <c r="ICC8" s="31"/>
      <c r="ICD8" s="28"/>
      <c r="ICE8" s="29"/>
      <c r="ICF8" s="28"/>
      <c r="ICG8" s="30"/>
      <c r="ICH8" s="31"/>
      <c r="ICI8" s="31"/>
      <c r="ICJ8" s="31"/>
      <c r="ICK8" s="31"/>
      <c r="ICL8" s="31"/>
      <c r="ICM8" s="28"/>
      <c r="ICN8" s="29"/>
      <c r="ICO8" s="28"/>
      <c r="ICP8" s="30"/>
      <c r="ICQ8" s="31"/>
      <c r="ICR8" s="31"/>
      <c r="ICS8" s="31"/>
      <c r="ICT8" s="31"/>
      <c r="ICU8" s="31"/>
      <c r="ICV8" s="28"/>
      <c r="ICW8" s="29"/>
      <c r="ICX8" s="28"/>
      <c r="ICY8" s="30"/>
      <c r="ICZ8" s="31"/>
      <c r="IDA8" s="31"/>
      <c r="IDB8" s="31"/>
      <c r="IDC8" s="31"/>
      <c r="IDD8" s="31"/>
      <c r="IDE8" s="28"/>
      <c r="IDF8" s="29"/>
      <c r="IDG8" s="28"/>
      <c r="IDH8" s="30"/>
      <c r="IDI8" s="31"/>
      <c r="IDJ8" s="31"/>
      <c r="IDK8" s="31"/>
      <c r="IDL8" s="31"/>
      <c r="IDM8" s="31"/>
      <c r="IDN8" s="28"/>
      <c r="IDO8" s="29"/>
      <c r="IDP8" s="28"/>
      <c r="IDQ8" s="30"/>
      <c r="IDR8" s="31"/>
      <c r="IDS8" s="31"/>
      <c r="IDT8" s="31"/>
      <c r="IDU8" s="31"/>
      <c r="IDV8" s="31"/>
      <c r="IDW8" s="28"/>
      <c r="IDX8" s="29"/>
      <c r="IDY8" s="28"/>
      <c r="IDZ8" s="30"/>
      <c r="IEA8" s="31"/>
      <c r="IEB8" s="31"/>
      <c r="IEC8" s="31"/>
      <c r="IED8" s="31"/>
      <c r="IEE8" s="31"/>
      <c r="IEF8" s="28"/>
      <c r="IEG8" s="29"/>
      <c r="IEH8" s="28"/>
      <c r="IEI8" s="30"/>
      <c r="IEJ8" s="31"/>
      <c r="IEK8" s="31"/>
      <c r="IEL8" s="31"/>
      <c r="IEM8" s="31"/>
      <c r="IEN8" s="31"/>
      <c r="IEO8" s="28"/>
      <c r="IEP8" s="29"/>
      <c r="IEQ8" s="28"/>
      <c r="IER8" s="30"/>
      <c r="IES8" s="31"/>
      <c r="IET8" s="31"/>
      <c r="IEU8" s="31"/>
      <c r="IEV8" s="31"/>
      <c r="IEW8" s="31"/>
      <c r="IEX8" s="28"/>
      <c r="IEY8" s="29"/>
      <c r="IEZ8" s="28"/>
      <c r="IFA8" s="30"/>
      <c r="IFB8" s="31"/>
      <c r="IFC8" s="31"/>
      <c r="IFD8" s="31"/>
      <c r="IFE8" s="31"/>
      <c r="IFF8" s="31"/>
      <c r="IFG8" s="28"/>
      <c r="IFH8" s="29"/>
      <c r="IFI8" s="28"/>
      <c r="IFJ8" s="30"/>
      <c r="IFK8" s="31"/>
      <c r="IFL8" s="31"/>
      <c r="IFM8" s="31"/>
      <c r="IFN8" s="31"/>
      <c r="IFO8" s="31"/>
      <c r="IFP8" s="28"/>
      <c r="IFQ8" s="29"/>
      <c r="IFR8" s="28"/>
      <c r="IFS8" s="30"/>
      <c r="IFT8" s="31"/>
      <c r="IFU8" s="31"/>
      <c r="IFV8" s="31"/>
      <c r="IFW8" s="31"/>
      <c r="IFX8" s="31"/>
      <c r="IFY8" s="28"/>
      <c r="IFZ8" s="29"/>
      <c r="IGA8" s="28"/>
      <c r="IGB8" s="30"/>
      <c r="IGC8" s="31"/>
      <c r="IGD8" s="31"/>
      <c r="IGE8" s="31"/>
      <c r="IGF8" s="31"/>
      <c r="IGG8" s="31"/>
      <c r="IGH8" s="28"/>
      <c r="IGI8" s="29"/>
      <c r="IGJ8" s="28"/>
      <c r="IGK8" s="30"/>
      <c r="IGL8" s="31"/>
      <c r="IGM8" s="31"/>
      <c r="IGN8" s="31"/>
      <c r="IGO8" s="31"/>
      <c r="IGP8" s="31"/>
      <c r="IGQ8" s="28"/>
      <c r="IGR8" s="29"/>
      <c r="IGS8" s="28"/>
      <c r="IGT8" s="30"/>
      <c r="IGU8" s="31"/>
      <c r="IGV8" s="31"/>
      <c r="IGW8" s="31"/>
      <c r="IGX8" s="31"/>
      <c r="IGY8" s="31"/>
      <c r="IGZ8" s="28"/>
      <c r="IHA8" s="29"/>
      <c r="IHB8" s="28"/>
      <c r="IHC8" s="30"/>
      <c r="IHD8" s="31"/>
      <c r="IHE8" s="31"/>
      <c r="IHF8" s="31"/>
      <c r="IHG8" s="31"/>
      <c r="IHH8" s="31"/>
      <c r="IHI8" s="28"/>
      <c r="IHJ8" s="29"/>
      <c r="IHK8" s="28"/>
      <c r="IHL8" s="30"/>
      <c r="IHM8" s="31"/>
      <c r="IHN8" s="31"/>
      <c r="IHO8" s="31"/>
      <c r="IHP8" s="31"/>
      <c r="IHQ8" s="31"/>
      <c r="IHR8" s="28"/>
      <c r="IHS8" s="29"/>
      <c r="IHT8" s="28"/>
      <c r="IHU8" s="30"/>
      <c r="IHV8" s="31"/>
      <c r="IHW8" s="31"/>
      <c r="IHX8" s="31"/>
      <c r="IHY8" s="31"/>
      <c r="IHZ8" s="31"/>
      <c r="IIA8" s="28"/>
      <c r="IIB8" s="29"/>
      <c r="IIC8" s="28"/>
      <c r="IID8" s="30"/>
      <c r="IIE8" s="31"/>
      <c r="IIF8" s="31"/>
      <c r="IIG8" s="31"/>
      <c r="IIH8" s="31"/>
      <c r="III8" s="31"/>
      <c r="IIJ8" s="28"/>
      <c r="IIK8" s="29"/>
      <c r="IIL8" s="28"/>
      <c r="IIM8" s="30"/>
      <c r="IIN8" s="31"/>
      <c r="IIO8" s="31"/>
      <c r="IIP8" s="31"/>
      <c r="IIQ8" s="31"/>
      <c r="IIR8" s="31"/>
      <c r="IIS8" s="28"/>
      <c r="IIT8" s="29"/>
      <c r="IIU8" s="28"/>
      <c r="IIV8" s="30"/>
      <c r="IIW8" s="31"/>
      <c r="IIX8" s="31"/>
      <c r="IIY8" s="31"/>
      <c r="IIZ8" s="31"/>
      <c r="IJA8" s="31"/>
      <c r="IJB8" s="28"/>
      <c r="IJC8" s="29"/>
      <c r="IJD8" s="28"/>
      <c r="IJE8" s="30"/>
      <c r="IJF8" s="31"/>
      <c r="IJG8" s="31"/>
      <c r="IJH8" s="31"/>
      <c r="IJI8" s="31"/>
      <c r="IJJ8" s="31"/>
      <c r="IJK8" s="28"/>
      <c r="IJL8" s="29"/>
      <c r="IJM8" s="28"/>
      <c r="IJN8" s="30"/>
      <c r="IJO8" s="31"/>
      <c r="IJP8" s="31"/>
      <c r="IJQ8" s="31"/>
      <c r="IJR8" s="31"/>
      <c r="IJS8" s="31"/>
      <c r="IJT8" s="28"/>
      <c r="IJU8" s="29"/>
      <c r="IJV8" s="28"/>
      <c r="IJW8" s="30"/>
      <c r="IJX8" s="31"/>
      <c r="IJY8" s="31"/>
      <c r="IJZ8" s="31"/>
      <c r="IKA8" s="31"/>
      <c r="IKB8" s="31"/>
      <c r="IKC8" s="28"/>
      <c r="IKD8" s="29"/>
      <c r="IKE8" s="28"/>
      <c r="IKF8" s="30"/>
      <c r="IKG8" s="31"/>
      <c r="IKH8" s="31"/>
      <c r="IKI8" s="31"/>
      <c r="IKJ8" s="31"/>
      <c r="IKK8" s="31"/>
      <c r="IKL8" s="28"/>
      <c r="IKM8" s="29"/>
      <c r="IKN8" s="28"/>
      <c r="IKO8" s="30"/>
      <c r="IKP8" s="31"/>
      <c r="IKQ8" s="31"/>
      <c r="IKR8" s="31"/>
      <c r="IKS8" s="31"/>
      <c r="IKT8" s="31"/>
      <c r="IKU8" s="28"/>
      <c r="IKV8" s="29"/>
      <c r="IKW8" s="28"/>
      <c r="IKX8" s="30"/>
      <c r="IKY8" s="31"/>
      <c r="IKZ8" s="31"/>
      <c r="ILA8" s="31"/>
      <c r="ILB8" s="31"/>
      <c r="ILC8" s="31"/>
      <c r="ILD8" s="28"/>
      <c r="ILE8" s="29"/>
      <c r="ILF8" s="28"/>
      <c r="ILG8" s="30"/>
      <c r="ILH8" s="31"/>
      <c r="ILI8" s="31"/>
      <c r="ILJ8" s="31"/>
      <c r="ILK8" s="31"/>
      <c r="ILL8" s="31"/>
      <c r="ILM8" s="28"/>
      <c r="ILN8" s="29"/>
      <c r="ILO8" s="28"/>
      <c r="ILP8" s="30"/>
      <c r="ILQ8" s="31"/>
      <c r="ILR8" s="31"/>
      <c r="ILS8" s="31"/>
      <c r="ILT8" s="31"/>
      <c r="ILU8" s="31"/>
      <c r="ILV8" s="28"/>
      <c r="ILW8" s="29"/>
      <c r="ILX8" s="28"/>
      <c r="ILY8" s="30"/>
      <c r="ILZ8" s="31"/>
      <c r="IMA8" s="31"/>
      <c r="IMB8" s="31"/>
      <c r="IMC8" s="31"/>
      <c r="IMD8" s="31"/>
      <c r="IME8" s="28"/>
      <c r="IMF8" s="29"/>
      <c r="IMG8" s="28"/>
      <c r="IMH8" s="30"/>
      <c r="IMI8" s="31"/>
      <c r="IMJ8" s="31"/>
      <c r="IMK8" s="31"/>
      <c r="IML8" s="31"/>
      <c r="IMM8" s="31"/>
      <c r="IMN8" s="28"/>
      <c r="IMO8" s="29"/>
      <c r="IMP8" s="28"/>
      <c r="IMQ8" s="30"/>
      <c r="IMR8" s="31"/>
      <c r="IMS8" s="31"/>
      <c r="IMT8" s="31"/>
      <c r="IMU8" s="31"/>
      <c r="IMV8" s="31"/>
      <c r="IMW8" s="28"/>
      <c r="IMX8" s="29"/>
      <c r="IMY8" s="28"/>
      <c r="IMZ8" s="30"/>
      <c r="INA8" s="31"/>
      <c r="INB8" s="31"/>
      <c r="INC8" s="31"/>
      <c r="IND8" s="31"/>
      <c r="INE8" s="31"/>
      <c r="INF8" s="28"/>
      <c r="ING8" s="29"/>
      <c r="INH8" s="28"/>
      <c r="INI8" s="30"/>
      <c r="INJ8" s="31"/>
      <c r="INK8" s="31"/>
      <c r="INL8" s="31"/>
      <c r="INM8" s="31"/>
      <c r="INN8" s="31"/>
      <c r="INO8" s="28"/>
      <c r="INP8" s="29"/>
      <c r="INQ8" s="28"/>
      <c r="INR8" s="30"/>
      <c r="INS8" s="31"/>
      <c r="INT8" s="31"/>
      <c r="INU8" s="31"/>
      <c r="INV8" s="31"/>
      <c r="INW8" s="31"/>
      <c r="INX8" s="28"/>
      <c r="INY8" s="29"/>
      <c r="INZ8" s="28"/>
      <c r="IOA8" s="30"/>
      <c r="IOB8" s="31"/>
      <c r="IOC8" s="31"/>
      <c r="IOD8" s="31"/>
      <c r="IOE8" s="31"/>
      <c r="IOF8" s="31"/>
      <c r="IOG8" s="28"/>
      <c r="IOH8" s="29"/>
      <c r="IOI8" s="28"/>
      <c r="IOJ8" s="30"/>
      <c r="IOK8" s="31"/>
      <c r="IOL8" s="31"/>
      <c r="IOM8" s="31"/>
      <c r="ION8" s="31"/>
      <c r="IOO8" s="31"/>
      <c r="IOP8" s="28"/>
      <c r="IOQ8" s="29"/>
      <c r="IOR8" s="28"/>
      <c r="IOS8" s="30"/>
      <c r="IOT8" s="31"/>
      <c r="IOU8" s="31"/>
      <c r="IOV8" s="31"/>
      <c r="IOW8" s="31"/>
      <c r="IOX8" s="31"/>
      <c r="IOY8" s="28"/>
      <c r="IOZ8" s="29"/>
      <c r="IPA8" s="28"/>
      <c r="IPB8" s="30"/>
      <c r="IPC8" s="31"/>
      <c r="IPD8" s="31"/>
      <c r="IPE8" s="31"/>
      <c r="IPF8" s="31"/>
      <c r="IPG8" s="31"/>
      <c r="IPH8" s="28"/>
      <c r="IPI8" s="29"/>
      <c r="IPJ8" s="28"/>
      <c r="IPK8" s="30"/>
      <c r="IPL8" s="31"/>
      <c r="IPM8" s="31"/>
      <c r="IPN8" s="31"/>
      <c r="IPO8" s="31"/>
      <c r="IPP8" s="31"/>
      <c r="IPQ8" s="28"/>
      <c r="IPR8" s="29"/>
      <c r="IPS8" s="28"/>
      <c r="IPT8" s="30"/>
      <c r="IPU8" s="31"/>
      <c r="IPV8" s="31"/>
      <c r="IPW8" s="31"/>
      <c r="IPX8" s="31"/>
      <c r="IPY8" s="31"/>
      <c r="IPZ8" s="28"/>
      <c r="IQA8" s="29"/>
      <c r="IQB8" s="28"/>
      <c r="IQC8" s="30"/>
      <c r="IQD8" s="31"/>
      <c r="IQE8" s="31"/>
      <c r="IQF8" s="31"/>
      <c r="IQG8" s="31"/>
      <c r="IQH8" s="31"/>
      <c r="IQI8" s="28"/>
      <c r="IQJ8" s="29"/>
      <c r="IQK8" s="28"/>
      <c r="IQL8" s="30"/>
      <c r="IQM8" s="31"/>
      <c r="IQN8" s="31"/>
      <c r="IQO8" s="31"/>
      <c r="IQP8" s="31"/>
      <c r="IQQ8" s="31"/>
      <c r="IQR8" s="28"/>
      <c r="IQS8" s="29"/>
      <c r="IQT8" s="28"/>
      <c r="IQU8" s="30"/>
      <c r="IQV8" s="31"/>
      <c r="IQW8" s="31"/>
      <c r="IQX8" s="31"/>
      <c r="IQY8" s="31"/>
      <c r="IQZ8" s="31"/>
      <c r="IRA8" s="28"/>
      <c r="IRB8" s="29"/>
      <c r="IRC8" s="28"/>
      <c r="IRD8" s="30"/>
      <c r="IRE8" s="31"/>
      <c r="IRF8" s="31"/>
      <c r="IRG8" s="31"/>
      <c r="IRH8" s="31"/>
      <c r="IRI8" s="31"/>
      <c r="IRJ8" s="28"/>
      <c r="IRK8" s="29"/>
      <c r="IRL8" s="28"/>
      <c r="IRM8" s="30"/>
      <c r="IRN8" s="31"/>
      <c r="IRO8" s="31"/>
      <c r="IRP8" s="31"/>
      <c r="IRQ8" s="31"/>
      <c r="IRR8" s="31"/>
      <c r="IRS8" s="28"/>
      <c r="IRT8" s="29"/>
      <c r="IRU8" s="28"/>
      <c r="IRV8" s="30"/>
      <c r="IRW8" s="31"/>
      <c r="IRX8" s="31"/>
      <c r="IRY8" s="31"/>
      <c r="IRZ8" s="31"/>
      <c r="ISA8" s="31"/>
      <c r="ISB8" s="28"/>
      <c r="ISC8" s="29"/>
      <c r="ISD8" s="28"/>
      <c r="ISE8" s="30"/>
      <c r="ISF8" s="31"/>
      <c r="ISG8" s="31"/>
      <c r="ISH8" s="31"/>
      <c r="ISI8" s="31"/>
      <c r="ISJ8" s="31"/>
      <c r="ISK8" s="28"/>
      <c r="ISL8" s="29"/>
      <c r="ISM8" s="28"/>
      <c r="ISN8" s="30"/>
      <c r="ISO8" s="31"/>
      <c r="ISP8" s="31"/>
      <c r="ISQ8" s="31"/>
      <c r="ISR8" s="31"/>
      <c r="ISS8" s="31"/>
      <c r="IST8" s="28"/>
      <c r="ISU8" s="29"/>
      <c r="ISV8" s="28"/>
      <c r="ISW8" s="30"/>
      <c r="ISX8" s="31"/>
      <c r="ISY8" s="31"/>
      <c r="ISZ8" s="31"/>
      <c r="ITA8" s="31"/>
      <c r="ITB8" s="31"/>
      <c r="ITC8" s="28"/>
      <c r="ITD8" s="29"/>
      <c r="ITE8" s="28"/>
      <c r="ITF8" s="30"/>
      <c r="ITG8" s="31"/>
      <c r="ITH8" s="31"/>
      <c r="ITI8" s="31"/>
      <c r="ITJ8" s="31"/>
      <c r="ITK8" s="31"/>
      <c r="ITL8" s="28"/>
      <c r="ITM8" s="29"/>
      <c r="ITN8" s="28"/>
      <c r="ITO8" s="30"/>
      <c r="ITP8" s="31"/>
      <c r="ITQ8" s="31"/>
      <c r="ITR8" s="31"/>
      <c r="ITS8" s="31"/>
      <c r="ITT8" s="31"/>
      <c r="ITU8" s="28"/>
      <c r="ITV8" s="29"/>
      <c r="ITW8" s="28"/>
      <c r="ITX8" s="30"/>
      <c r="ITY8" s="31"/>
      <c r="ITZ8" s="31"/>
      <c r="IUA8" s="31"/>
      <c r="IUB8" s="31"/>
      <c r="IUC8" s="31"/>
      <c r="IUD8" s="28"/>
      <c r="IUE8" s="29"/>
      <c r="IUF8" s="28"/>
      <c r="IUG8" s="30"/>
      <c r="IUH8" s="31"/>
      <c r="IUI8" s="31"/>
      <c r="IUJ8" s="31"/>
      <c r="IUK8" s="31"/>
      <c r="IUL8" s="31"/>
      <c r="IUM8" s="28"/>
      <c r="IUN8" s="29"/>
      <c r="IUO8" s="28"/>
      <c r="IUP8" s="30"/>
      <c r="IUQ8" s="31"/>
      <c r="IUR8" s="31"/>
      <c r="IUS8" s="31"/>
      <c r="IUT8" s="31"/>
      <c r="IUU8" s="31"/>
      <c r="IUV8" s="28"/>
      <c r="IUW8" s="29"/>
      <c r="IUX8" s="28"/>
      <c r="IUY8" s="30"/>
      <c r="IUZ8" s="31"/>
      <c r="IVA8" s="31"/>
      <c r="IVB8" s="31"/>
      <c r="IVC8" s="31"/>
      <c r="IVD8" s="31"/>
      <c r="IVE8" s="28"/>
      <c r="IVF8" s="29"/>
      <c r="IVG8" s="28"/>
      <c r="IVH8" s="30"/>
      <c r="IVI8" s="31"/>
      <c r="IVJ8" s="31"/>
      <c r="IVK8" s="31"/>
      <c r="IVL8" s="31"/>
      <c r="IVM8" s="31"/>
      <c r="IVN8" s="28"/>
      <c r="IVO8" s="29"/>
      <c r="IVP8" s="28"/>
      <c r="IVQ8" s="30"/>
      <c r="IVR8" s="31"/>
      <c r="IVS8" s="31"/>
      <c r="IVT8" s="31"/>
      <c r="IVU8" s="31"/>
      <c r="IVV8" s="31"/>
      <c r="IVW8" s="28"/>
      <c r="IVX8" s="29"/>
      <c r="IVY8" s="28"/>
      <c r="IVZ8" s="30"/>
      <c r="IWA8" s="31"/>
      <c r="IWB8" s="31"/>
      <c r="IWC8" s="31"/>
      <c r="IWD8" s="31"/>
      <c r="IWE8" s="31"/>
      <c r="IWF8" s="28"/>
      <c r="IWG8" s="29"/>
      <c r="IWH8" s="28"/>
      <c r="IWI8" s="30"/>
      <c r="IWJ8" s="31"/>
      <c r="IWK8" s="31"/>
      <c r="IWL8" s="31"/>
      <c r="IWM8" s="31"/>
      <c r="IWN8" s="31"/>
      <c r="IWO8" s="28"/>
      <c r="IWP8" s="29"/>
      <c r="IWQ8" s="28"/>
      <c r="IWR8" s="30"/>
      <c r="IWS8" s="31"/>
      <c r="IWT8" s="31"/>
      <c r="IWU8" s="31"/>
      <c r="IWV8" s="31"/>
      <c r="IWW8" s="31"/>
      <c r="IWX8" s="28"/>
      <c r="IWY8" s="29"/>
      <c r="IWZ8" s="28"/>
      <c r="IXA8" s="30"/>
      <c r="IXB8" s="31"/>
      <c r="IXC8" s="31"/>
      <c r="IXD8" s="31"/>
      <c r="IXE8" s="31"/>
      <c r="IXF8" s="31"/>
      <c r="IXG8" s="28"/>
      <c r="IXH8" s="29"/>
      <c r="IXI8" s="28"/>
      <c r="IXJ8" s="30"/>
      <c r="IXK8" s="31"/>
      <c r="IXL8" s="31"/>
      <c r="IXM8" s="31"/>
      <c r="IXN8" s="31"/>
      <c r="IXO8" s="31"/>
      <c r="IXP8" s="28"/>
      <c r="IXQ8" s="29"/>
      <c r="IXR8" s="28"/>
      <c r="IXS8" s="30"/>
      <c r="IXT8" s="31"/>
      <c r="IXU8" s="31"/>
      <c r="IXV8" s="31"/>
      <c r="IXW8" s="31"/>
      <c r="IXX8" s="31"/>
      <c r="IXY8" s="28"/>
      <c r="IXZ8" s="29"/>
      <c r="IYA8" s="28"/>
      <c r="IYB8" s="30"/>
      <c r="IYC8" s="31"/>
      <c r="IYD8" s="31"/>
      <c r="IYE8" s="31"/>
      <c r="IYF8" s="31"/>
      <c r="IYG8" s="31"/>
      <c r="IYH8" s="28"/>
      <c r="IYI8" s="29"/>
      <c r="IYJ8" s="28"/>
      <c r="IYK8" s="30"/>
      <c r="IYL8" s="31"/>
      <c r="IYM8" s="31"/>
      <c r="IYN8" s="31"/>
      <c r="IYO8" s="31"/>
      <c r="IYP8" s="31"/>
      <c r="IYQ8" s="28"/>
      <c r="IYR8" s="29"/>
      <c r="IYS8" s="28"/>
      <c r="IYT8" s="30"/>
      <c r="IYU8" s="31"/>
      <c r="IYV8" s="31"/>
      <c r="IYW8" s="31"/>
      <c r="IYX8" s="31"/>
      <c r="IYY8" s="31"/>
      <c r="IYZ8" s="28"/>
      <c r="IZA8" s="29"/>
      <c r="IZB8" s="28"/>
      <c r="IZC8" s="30"/>
      <c r="IZD8" s="31"/>
      <c r="IZE8" s="31"/>
      <c r="IZF8" s="31"/>
      <c r="IZG8" s="31"/>
      <c r="IZH8" s="31"/>
      <c r="IZI8" s="28"/>
      <c r="IZJ8" s="29"/>
      <c r="IZK8" s="28"/>
      <c r="IZL8" s="30"/>
      <c r="IZM8" s="31"/>
      <c r="IZN8" s="31"/>
      <c r="IZO8" s="31"/>
      <c r="IZP8" s="31"/>
      <c r="IZQ8" s="31"/>
      <c r="IZR8" s="28"/>
      <c r="IZS8" s="29"/>
      <c r="IZT8" s="28"/>
      <c r="IZU8" s="30"/>
      <c r="IZV8" s="31"/>
      <c r="IZW8" s="31"/>
      <c r="IZX8" s="31"/>
      <c r="IZY8" s="31"/>
      <c r="IZZ8" s="31"/>
      <c r="JAA8" s="28"/>
      <c r="JAB8" s="29"/>
      <c r="JAC8" s="28"/>
      <c r="JAD8" s="30"/>
      <c r="JAE8" s="31"/>
      <c r="JAF8" s="31"/>
      <c r="JAG8" s="31"/>
      <c r="JAH8" s="31"/>
      <c r="JAI8" s="31"/>
      <c r="JAJ8" s="28"/>
      <c r="JAK8" s="29"/>
      <c r="JAL8" s="28"/>
      <c r="JAM8" s="30"/>
      <c r="JAN8" s="31"/>
      <c r="JAO8" s="31"/>
      <c r="JAP8" s="31"/>
      <c r="JAQ8" s="31"/>
      <c r="JAR8" s="31"/>
      <c r="JAS8" s="28"/>
      <c r="JAT8" s="29"/>
      <c r="JAU8" s="28"/>
      <c r="JAV8" s="30"/>
      <c r="JAW8" s="31"/>
      <c r="JAX8" s="31"/>
      <c r="JAY8" s="31"/>
      <c r="JAZ8" s="31"/>
      <c r="JBA8" s="31"/>
      <c r="JBB8" s="28"/>
      <c r="JBC8" s="29"/>
      <c r="JBD8" s="28"/>
      <c r="JBE8" s="30"/>
      <c r="JBF8" s="31"/>
      <c r="JBG8" s="31"/>
      <c r="JBH8" s="31"/>
      <c r="JBI8" s="31"/>
      <c r="JBJ8" s="31"/>
      <c r="JBK8" s="28"/>
      <c r="JBL8" s="29"/>
      <c r="JBM8" s="28"/>
      <c r="JBN8" s="30"/>
      <c r="JBO8" s="31"/>
      <c r="JBP8" s="31"/>
      <c r="JBQ8" s="31"/>
      <c r="JBR8" s="31"/>
      <c r="JBS8" s="31"/>
      <c r="JBT8" s="28"/>
      <c r="JBU8" s="29"/>
      <c r="JBV8" s="28"/>
      <c r="JBW8" s="30"/>
      <c r="JBX8" s="31"/>
      <c r="JBY8" s="31"/>
      <c r="JBZ8" s="31"/>
      <c r="JCA8" s="31"/>
      <c r="JCB8" s="31"/>
      <c r="JCC8" s="28"/>
      <c r="JCD8" s="29"/>
      <c r="JCE8" s="28"/>
      <c r="JCF8" s="30"/>
      <c r="JCG8" s="31"/>
      <c r="JCH8" s="31"/>
      <c r="JCI8" s="31"/>
      <c r="JCJ8" s="31"/>
      <c r="JCK8" s="31"/>
      <c r="JCL8" s="28"/>
      <c r="JCM8" s="29"/>
      <c r="JCN8" s="28"/>
      <c r="JCO8" s="30"/>
      <c r="JCP8" s="31"/>
      <c r="JCQ8" s="31"/>
      <c r="JCR8" s="31"/>
      <c r="JCS8" s="31"/>
      <c r="JCT8" s="31"/>
      <c r="JCU8" s="28"/>
      <c r="JCV8" s="29"/>
      <c r="JCW8" s="28"/>
      <c r="JCX8" s="30"/>
      <c r="JCY8" s="31"/>
      <c r="JCZ8" s="31"/>
      <c r="JDA8" s="31"/>
      <c r="JDB8" s="31"/>
      <c r="JDC8" s="31"/>
      <c r="JDD8" s="28"/>
      <c r="JDE8" s="29"/>
      <c r="JDF8" s="28"/>
      <c r="JDG8" s="30"/>
      <c r="JDH8" s="31"/>
      <c r="JDI8" s="31"/>
      <c r="JDJ8" s="31"/>
      <c r="JDK8" s="31"/>
      <c r="JDL8" s="31"/>
      <c r="JDM8" s="28"/>
      <c r="JDN8" s="29"/>
      <c r="JDO8" s="28"/>
      <c r="JDP8" s="30"/>
      <c r="JDQ8" s="31"/>
      <c r="JDR8" s="31"/>
      <c r="JDS8" s="31"/>
      <c r="JDT8" s="31"/>
      <c r="JDU8" s="31"/>
      <c r="JDV8" s="28"/>
      <c r="JDW8" s="29"/>
      <c r="JDX8" s="28"/>
      <c r="JDY8" s="30"/>
      <c r="JDZ8" s="31"/>
      <c r="JEA8" s="31"/>
      <c r="JEB8" s="31"/>
      <c r="JEC8" s="31"/>
      <c r="JED8" s="31"/>
      <c r="JEE8" s="28"/>
      <c r="JEF8" s="29"/>
      <c r="JEG8" s="28"/>
      <c r="JEH8" s="30"/>
      <c r="JEI8" s="31"/>
      <c r="JEJ8" s="31"/>
      <c r="JEK8" s="31"/>
      <c r="JEL8" s="31"/>
      <c r="JEM8" s="31"/>
      <c r="JEN8" s="28"/>
      <c r="JEO8" s="29"/>
      <c r="JEP8" s="28"/>
      <c r="JEQ8" s="30"/>
      <c r="JER8" s="31"/>
      <c r="JES8" s="31"/>
      <c r="JET8" s="31"/>
      <c r="JEU8" s="31"/>
      <c r="JEV8" s="31"/>
      <c r="JEW8" s="28"/>
      <c r="JEX8" s="29"/>
      <c r="JEY8" s="28"/>
      <c r="JEZ8" s="30"/>
      <c r="JFA8" s="31"/>
      <c r="JFB8" s="31"/>
      <c r="JFC8" s="31"/>
      <c r="JFD8" s="31"/>
      <c r="JFE8" s="31"/>
      <c r="JFF8" s="28"/>
      <c r="JFG8" s="29"/>
      <c r="JFH8" s="28"/>
      <c r="JFI8" s="30"/>
      <c r="JFJ8" s="31"/>
      <c r="JFK8" s="31"/>
      <c r="JFL8" s="31"/>
      <c r="JFM8" s="31"/>
      <c r="JFN8" s="31"/>
      <c r="JFO8" s="28"/>
      <c r="JFP8" s="29"/>
      <c r="JFQ8" s="28"/>
      <c r="JFR8" s="30"/>
      <c r="JFS8" s="31"/>
      <c r="JFT8" s="31"/>
      <c r="JFU8" s="31"/>
      <c r="JFV8" s="31"/>
      <c r="JFW8" s="31"/>
      <c r="JFX8" s="28"/>
      <c r="JFY8" s="29"/>
      <c r="JFZ8" s="28"/>
      <c r="JGA8" s="30"/>
      <c r="JGB8" s="31"/>
      <c r="JGC8" s="31"/>
      <c r="JGD8" s="31"/>
      <c r="JGE8" s="31"/>
      <c r="JGF8" s="31"/>
      <c r="JGG8" s="28"/>
      <c r="JGH8" s="29"/>
      <c r="JGI8" s="28"/>
      <c r="JGJ8" s="30"/>
      <c r="JGK8" s="31"/>
      <c r="JGL8" s="31"/>
      <c r="JGM8" s="31"/>
      <c r="JGN8" s="31"/>
      <c r="JGO8" s="31"/>
      <c r="JGP8" s="28"/>
      <c r="JGQ8" s="29"/>
      <c r="JGR8" s="28"/>
      <c r="JGS8" s="30"/>
      <c r="JGT8" s="31"/>
      <c r="JGU8" s="31"/>
      <c r="JGV8" s="31"/>
      <c r="JGW8" s="31"/>
      <c r="JGX8" s="31"/>
      <c r="JGY8" s="28"/>
      <c r="JGZ8" s="29"/>
      <c r="JHA8" s="28"/>
      <c r="JHB8" s="30"/>
      <c r="JHC8" s="31"/>
      <c r="JHD8" s="31"/>
      <c r="JHE8" s="31"/>
      <c r="JHF8" s="31"/>
      <c r="JHG8" s="31"/>
      <c r="JHH8" s="28"/>
      <c r="JHI8" s="29"/>
      <c r="JHJ8" s="28"/>
      <c r="JHK8" s="30"/>
      <c r="JHL8" s="31"/>
      <c r="JHM8" s="31"/>
      <c r="JHN8" s="31"/>
      <c r="JHO8" s="31"/>
      <c r="JHP8" s="31"/>
      <c r="JHQ8" s="28"/>
      <c r="JHR8" s="29"/>
      <c r="JHS8" s="28"/>
      <c r="JHT8" s="30"/>
      <c r="JHU8" s="31"/>
      <c r="JHV8" s="31"/>
      <c r="JHW8" s="31"/>
      <c r="JHX8" s="31"/>
      <c r="JHY8" s="31"/>
      <c r="JHZ8" s="28"/>
      <c r="JIA8" s="29"/>
      <c r="JIB8" s="28"/>
      <c r="JIC8" s="30"/>
      <c r="JID8" s="31"/>
      <c r="JIE8" s="31"/>
      <c r="JIF8" s="31"/>
      <c r="JIG8" s="31"/>
      <c r="JIH8" s="31"/>
      <c r="JII8" s="28"/>
      <c r="JIJ8" s="29"/>
      <c r="JIK8" s="28"/>
      <c r="JIL8" s="30"/>
      <c r="JIM8" s="31"/>
      <c r="JIN8" s="31"/>
      <c r="JIO8" s="31"/>
      <c r="JIP8" s="31"/>
      <c r="JIQ8" s="31"/>
      <c r="JIR8" s="28"/>
      <c r="JIS8" s="29"/>
      <c r="JIT8" s="28"/>
      <c r="JIU8" s="30"/>
      <c r="JIV8" s="31"/>
      <c r="JIW8" s="31"/>
      <c r="JIX8" s="31"/>
      <c r="JIY8" s="31"/>
      <c r="JIZ8" s="31"/>
      <c r="JJA8" s="28"/>
      <c r="JJB8" s="29"/>
      <c r="JJC8" s="28"/>
      <c r="JJD8" s="30"/>
      <c r="JJE8" s="31"/>
      <c r="JJF8" s="31"/>
      <c r="JJG8" s="31"/>
      <c r="JJH8" s="31"/>
      <c r="JJI8" s="31"/>
      <c r="JJJ8" s="28"/>
      <c r="JJK8" s="29"/>
      <c r="JJL8" s="28"/>
      <c r="JJM8" s="30"/>
      <c r="JJN8" s="31"/>
      <c r="JJO8" s="31"/>
      <c r="JJP8" s="31"/>
      <c r="JJQ8" s="31"/>
      <c r="JJR8" s="31"/>
      <c r="JJS8" s="28"/>
      <c r="JJT8" s="29"/>
      <c r="JJU8" s="28"/>
      <c r="JJV8" s="30"/>
      <c r="JJW8" s="31"/>
      <c r="JJX8" s="31"/>
      <c r="JJY8" s="31"/>
      <c r="JJZ8" s="31"/>
      <c r="JKA8" s="31"/>
      <c r="JKB8" s="28"/>
      <c r="JKC8" s="29"/>
      <c r="JKD8" s="28"/>
      <c r="JKE8" s="30"/>
      <c r="JKF8" s="31"/>
      <c r="JKG8" s="31"/>
      <c r="JKH8" s="31"/>
      <c r="JKI8" s="31"/>
      <c r="JKJ8" s="31"/>
      <c r="JKK8" s="28"/>
      <c r="JKL8" s="29"/>
      <c r="JKM8" s="28"/>
      <c r="JKN8" s="30"/>
      <c r="JKO8" s="31"/>
      <c r="JKP8" s="31"/>
      <c r="JKQ8" s="31"/>
      <c r="JKR8" s="31"/>
      <c r="JKS8" s="31"/>
      <c r="JKT8" s="28"/>
      <c r="JKU8" s="29"/>
      <c r="JKV8" s="28"/>
      <c r="JKW8" s="30"/>
      <c r="JKX8" s="31"/>
      <c r="JKY8" s="31"/>
      <c r="JKZ8" s="31"/>
      <c r="JLA8" s="31"/>
      <c r="JLB8" s="31"/>
      <c r="JLC8" s="28"/>
      <c r="JLD8" s="29"/>
      <c r="JLE8" s="28"/>
      <c r="JLF8" s="30"/>
      <c r="JLG8" s="31"/>
      <c r="JLH8" s="31"/>
      <c r="JLI8" s="31"/>
      <c r="JLJ8" s="31"/>
      <c r="JLK8" s="31"/>
      <c r="JLL8" s="28"/>
      <c r="JLM8" s="29"/>
      <c r="JLN8" s="28"/>
      <c r="JLO8" s="30"/>
      <c r="JLP8" s="31"/>
      <c r="JLQ8" s="31"/>
      <c r="JLR8" s="31"/>
      <c r="JLS8" s="31"/>
      <c r="JLT8" s="31"/>
      <c r="JLU8" s="28"/>
      <c r="JLV8" s="29"/>
      <c r="JLW8" s="28"/>
      <c r="JLX8" s="30"/>
      <c r="JLY8" s="31"/>
      <c r="JLZ8" s="31"/>
      <c r="JMA8" s="31"/>
      <c r="JMB8" s="31"/>
      <c r="JMC8" s="31"/>
      <c r="JMD8" s="28"/>
      <c r="JME8" s="29"/>
      <c r="JMF8" s="28"/>
      <c r="JMG8" s="30"/>
      <c r="JMH8" s="31"/>
      <c r="JMI8" s="31"/>
      <c r="JMJ8" s="31"/>
      <c r="JMK8" s="31"/>
      <c r="JML8" s="31"/>
      <c r="JMM8" s="28"/>
      <c r="JMN8" s="29"/>
      <c r="JMO8" s="28"/>
      <c r="JMP8" s="30"/>
      <c r="JMQ8" s="31"/>
      <c r="JMR8" s="31"/>
      <c r="JMS8" s="31"/>
      <c r="JMT8" s="31"/>
      <c r="JMU8" s="31"/>
      <c r="JMV8" s="28"/>
      <c r="JMW8" s="29"/>
      <c r="JMX8" s="28"/>
      <c r="JMY8" s="30"/>
      <c r="JMZ8" s="31"/>
      <c r="JNA8" s="31"/>
      <c r="JNB8" s="31"/>
      <c r="JNC8" s="31"/>
      <c r="JND8" s="31"/>
      <c r="JNE8" s="28"/>
      <c r="JNF8" s="29"/>
      <c r="JNG8" s="28"/>
      <c r="JNH8" s="30"/>
      <c r="JNI8" s="31"/>
      <c r="JNJ8" s="31"/>
      <c r="JNK8" s="31"/>
      <c r="JNL8" s="31"/>
      <c r="JNM8" s="31"/>
      <c r="JNN8" s="28"/>
      <c r="JNO8" s="29"/>
      <c r="JNP8" s="28"/>
      <c r="JNQ8" s="30"/>
      <c r="JNR8" s="31"/>
      <c r="JNS8" s="31"/>
      <c r="JNT8" s="31"/>
      <c r="JNU8" s="31"/>
      <c r="JNV8" s="31"/>
      <c r="JNW8" s="28"/>
      <c r="JNX8" s="29"/>
      <c r="JNY8" s="28"/>
      <c r="JNZ8" s="30"/>
      <c r="JOA8" s="31"/>
      <c r="JOB8" s="31"/>
      <c r="JOC8" s="31"/>
      <c r="JOD8" s="31"/>
      <c r="JOE8" s="31"/>
      <c r="JOF8" s="28"/>
      <c r="JOG8" s="29"/>
      <c r="JOH8" s="28"/>
      <c r="JOI8" s="30"/>
      <c r="JOJ8" s="31"/>
      <c r="JOK8" s="31"/>
      <c r="JOL8" s="31"/>
      <c r="JOM8" s="31"/>
      <c r="JON8" s="31"/>
      <c r="JOO8" s="28"/>
      <c r="JOP8" s="29"/>
      <c r="JOQ8" s="28"/>
      <c r="JOR8" s="30"/>
      <c r="JOS8" s="31"/>
      <c r="JOT8" s="31"/>
      <c r="JOU8" s="31"/>
      <c r="JOV8" s="31"/>
      <c r="JOW8" s="31"/>
      <c r="JOX8" s="28"/>
      <c r="JOY8" s="29"/>
      <c r="JOZ8" s="28"/>
      <c r="JPA8" s="30"/>
      <c r="JPB8" s="31"/>
      <c r="JPC8" s="31"/>
      <c r="JPD8" s="31"/>
      <c r="JPE8" s="31"/>
      <c r="JPF8" s="31"/>
      <c r="JPG8" s="28"/>
      <c r="JPH8" s="29"/>
      <c r="JPI8" s="28"/>
      <c r="JPJ8" s="30"/>
      <c r="JPK8" s="31"/>
      <c r="JPL8" s="31"/>
      <c r="JPM8" s="31"/>
      <c r="JPN8" s="31"/>
      <c r="JPO8" s="31"/>
      <c r="JPP8" s="28"/>
      <c r="JPQ8" s="29"/>
      <c r="JPR8" s="28"/>
      <c r="JPS8" s="30"/>
      <c r="JPT8" s="31"/>
      <c r="JPU8" s="31"/>
      <c r="JPV8" s="31"/>
      <c r="JPW8" s="31"/>
      <c r="JPX8" s="31"/>
      <c r="JPY8" s="28"/>
      <c r="JPZ8" s="29"/>
      <c r="JQA8" s="28"/>
      <c r="JQB8" s="30"/>
      <c r="JQC8" s="31"/>
      <c r="JQD8" s="31"/>
      <c r="JQE8" s="31"/>
      <c r="JQF8" s="31"/>
      <c r="JQG8" s="31"/>
      <c r="JQH8" s="28"/>
      <c r="JQI8" s="29"/>
      <c r="JQJ8" s="28"/>
      <c r="JQK8" s="30"/>
      <c r="JQL8" s="31"/>
      <c r="JQM8" s="31"/>
      <c r="JQN8" s="31"/>
      <c r="JQO8" s="31"/>
      <c r="JQP8" s="31"/>
      <c r="JQQ8" s="28"/>
      <c r="JQR8" s="29"/>
      <c r="JQS8" s="28"/>
      <c r="JQT8" s="30"/>
      <c r="JQU8" s="31"/>
      <c r="JQV8" s="31"/>
      <c r="JQW8" s="31"/>
      <c r="JQX8" s="31"/>
      <c r="JQY8" s="31"/>
      <c r="JQZ8" s="28"/>
      <c r="JRA8" s="29"/>
      <c r="JRB8" s="28"/>
      <c r="JRC8" s="30"/>
      <c r="JRD8" s="31"/>
      <c r="JRE8" s="31"/>
      <c r="JRF8" s="31"/>
      <c r="JRG8" s="31"/>
      <c r="JRH8" s="31"/>
      <c r="JRI8" s="28"/>
      <c r="JRJ8" s="29"/>
      <c r="JRK8" s="28"/>
      <c r="JRL8" s="30"/>
      <c r="JRM8" s="31"/>
      <c r="JRN8" s="31"/>
      <c r="JRO8" s="31"/>
      <c r="JRP8" s="31"/>
      <c r="JRQ8" s="31"/>
      <c r="JRR8" s="28"/>
      <c r="JRS8" s="29"/>
      <c r="JRT8" s="28"/>
      <c r="JRU8" s="30"/>
      <c r="JRV8" s="31"/>
      <c r="JRW8" s="31"/>
      <c r="JRX8" s="31"/>
      <c r="JRY8" s="31"/>
      <c r="JRZ8" s="31"/>
      <c r="JSA8" s="28"/>
      <c r="JSB8" s="29"/>
      <c r="JSC8" s="28"/>
      <c r="JSD8" s="30"/>
      <c r="JSE8" s="31"/>
      <c r="JSF8" s="31"/>
      <c r="JSG8" s="31"/>
      <c r="JSH8" s="31"/>
      <c r="JSI8" s="31"/>
      <c r="JSJ8" s="28"/>
      <c r="JSK8" s="29"/>
      <c r="JSL8" s="28"/>
      <c r="JSM8" s="30"/>
      <c r="JSN8" s="31"/>
      <c r="JSO8" s="31"/>
      <c r="JSP8" s="31"/>
      <c r="JSQ8" s="31"/>
      <c r="JSR8" s="31"/>
      <c r="JSS8" s="28"/>
      <c r="JST8" s="29"/>
      <c r="JSU8" s="28"/>
      <c r="JSV8" s="30"/>
      <c r="JSW8" s="31"/>
      <c r="JSX8" s="31"/>
      <c r="JSY8" s="31"/>
      <c r="JSZ8" s="31"/>
      <c r="JTA8" s="31"/>
      <c r="JTB8" s="28"/>
      <c r="JTC8" s="29"/>
      <c r="JTD8" s="28"/>
      <c r="JTE8" s="30"/>
      <c r="JTF8" s="31"/>
      <c r="JTG8" s="31"/>
      <c r="JTH8" s="31"/>
      <c r="JTI8" s="31"/>
      <c r="JTJ8" s="31"/>
      <c r="JTK8" s="28"/>
      <c r="JTL8" s="29"/>
      <c r="JTM8" s="28"/>
      <c r="JTN8" s="30"/>
      <c r="JTO8" s="31"/>
      <c r="JTP8" s="31"/>
      <c r="JTQ8" s="31"/>
      <c r="JTR8" s="31"/>
      <c r="JTS8" s="31"/>
      <c r="JTT8" s="28"/>
      <c r="JTU8" s="29"/>
      <c r="JTV8" s="28"/>
      <c r="JTW8" s="30"/>
      <c r="JTX8" s="31"/>
      <c r="JTY8" s="31"/>
      <c r="JTZ8" s="31"/>
      <c r="JUA8" s="31"/>
      <c r="JUB8" s="31"/>
      <c r="JUC8" s="28"/>
      <c r="JUD8" s="29"/>
      <c r="JUE8" s="28"/>
      <c r="JUF8" s="30"/>
      <c r="JUG8" s="31"/>
      <c r="JUH8" s="31"/>
      <c r="JUI8" s="31"/>
      <c r="JUJ8" s="31"/>
      <c r="JUK8" s="31"/>
      <c r="JUL8" s="28"/>
      <c r="JUM8" s="29"/>
      <c r="JUN8" s="28"/>
      <c r="JUO8" s="30"/>
      <c r="JUP8" s="31"/>
      <c r="JUQ8" s="31"/>
      <c r="JUR8" s="31"/>
      <c r="JUS8" s="31"/>
      <c r="JUT8" s="31"/>
      <c r="JUU8" s="28"/>
      <c r="JUV8" s="29"/>
      <c r="JUW8" s="28"/>
      <c r="JUX8" s="30"/>
      <c r="JUY8" s="31"/>
      <c r="JUZ8" s="31"/>
      <c r="JVA8" s="31"/>
      <c r="JVB8" s="31"/>
      <c r="JVC8" s="31"/>
      <c r="JVD8" s="28"/>
      <c r="JVE8" s="29"/>
      <c r="JVF8" s="28"/>
      <c r="JVG8" s="30"/>
      <c r="JVH8" s="31"/>
      <c r="JVI8" s="31"/>
      <c r="JVJ8" s="31"/>
      <c r="JVK8" s="31"/>
      <c r="JVL8" s="31"/>
      <c r="JVM8" s="28"/>
      <c r="JVN8" s="29"/>
      <c r="JVO8" s="28"/>
      <c r="JVP8" s="30"/>
      <c r="JVQ8" s="31"/>
      <c r="JVR8" s="31"/>
      <c r="JVS8" s="31"/>
      <c r="JVT8" s="31"/>
      <c r="JVU8" s="31"/>
      <c r="JVV8" s="28"/>
      <c r="JVW8" s="29"/>
      <c r="JVX8" s="28"/>
      <c r="JVY8" s="30"/>
      <c r="JVZ8" s="31"/>
      <c r="JWA8" s="31"/>
      <c r="JWB8" s="31"/>
      <c r="JWC8" s="31"/>
      <c r="JWD8" s="31"/>
      <c r="JWE8" s="28"/>
      <c r="JWF8" s="29"/>
      <c r="JWG8" s="28"/>
      <c r="JWH8" s="30"/>
      <c r="JWI8" s="31"/>
      <c r="JWJ8" s="31"/>
      <c r="JWK8" s="31"/>
      <c r="JWL8" s="31"/>
      <c r="JWM8" s="31"/>
      <c r="JWN8" s="28"/>
      <c r="JWO8" s="29"/>
      <c r="JWP8" s="28"/>
      <c r="JWQ8" s="30"/>
      <c r="JWR8" s="31"/>
      <c r="JWS8" s="31"/>
      <c r="JWT8" s="31"/>
      <c r="JWU8" s="31"/>
      <c r="JWV8" s="31"/>
      <c r="JWW8" s="28"/>
      <c r="JWX8" s="29"/>
      <c r="JWY8" s="28"/>
      <c r="JWZ8" s="30"/>
      <c r="JXA8" s="31"/>
      <c r="JXB8" s="31"/>
      <c r="JXC8" s="31"/>
      <c r="JXD8" s="31"/>
      <c r="JXE8" s="31"/>
      <c r="JXF8" s="28"/>
      <c r="JXG8" s="29"/>
      <c r="JXH8" s="28"/>
      <c r="JXI8" s="30"/>
      <c r="JXJ8" s="31"/>
      <c r="JXK8" s="31"/>
      <c r="JXL8" s="31"/>
      <c r="JXM8" s="31"/>
      <c r="JXN8" s="31"/>
      <c r="JXO8" s="28"/>
      <c r="JXP8" s="29"/>
      <c r="JXQ8" s="28"/>
      <c r="JXR8" s="30"/>
      <c r="JXS8" s="31"/>
      <c r="JXT8" s="31"/>
      <c r="JXU8" s="31"/>
      <c r="JXV8" s="31"/>
      <c r="JXW8" s="31"/>
      <c r="JXX8" s="28"/>
      <c r="JXY8" s="29"/>
      <c r="JXZ8" s="28"/>
      <c r="JYA8" s="30"/>
      <c r="JYB8" s="31"/>
      <c r="JYC8" s="31"/>
      <c r="JYD8" s="31"/>
      <c r="JYE8" s="31"/>
      <c r="JYF8" s="31"/>
      <c r="JYG8" s="28"/>
      <c r="JYH8" s="29"/>
      <c r="JYI8" s="28"/>
      <c r="JYJ8" s="30"/>
      <c r="JYK8" s="31"/>
      <c r="JYL8" s="31"/>
      <c r="JYM8" s="31"/>
      <c r="JYN8" s="31"/>
      <c r="JYO8" s="31"/>
      <c r="JYP8" s="28"/>
      <c r="JYQ8" s="29"/>
      <c r="JYR8" s="28"/>
      <c r="JYS8" s="30"/>
      <c r="JYT8" s="31"/>
      <c r="JYU8" s="31"/>
      <c r="JYV8" s="31"/>
      <c r="JYW8" s="31"/>
      <c r="JYX8" s="31"/>
      <c r="JYY8" s="28"/>
      <c r="JYZ8" s="29"/>
      <c r="JZA8" s="28"/>
      <c r="JZB8" s="30"/>
      <c r="JZC8" s="31"/>
      <c r="JZD8" s="31"/>
      <c r="JZE8" s="31"/>
      <c r="JZF8" s="31"/>
      <c r="JZG8" s="31"/>
      <c r="JZH8" s="28"/>
      <c r="JZI8" s="29"/>
      <c r="JZJ8" s="28"/>
      <c r="JZK8" s="30"/>
      <c r="JZL8" s="31"/>
      <c r="JZM8" s="31"/>
      <c r="JZN8" s="31"/>
      <c r="JZO8" s="31"/>
      <c r="JZP8" s="31"/>
      <c r="JZQ8" s="28"/>
      <c r="JZR8" s="29"/>
      <c r="JZS8" s="28"/>
      <c r="JZT8" s="30"/>
      <c r="JZU8" s="31"/>
      <c r="JZV8" s="31"/>
      <c r="JZW8" s="31"/>
      <c r="JZX8" s="31"/>
      <c r="JZY8" s="31"/>
      <c r="JZZ8" s="28"/>
      <c r="KAA8" s="29"/>
      <c r="KAB8" s="28"/>
      <c r="KAC8" s="30"/>
      <c r="KAD8" s="31"/>
      <c r="KAE8" s="31"/>
      <c r="KAF8" s="31"/>
      <c r="KAG8" s="31"/>
      <c r="KAH8" s="31"/>
      <c r="KAI8" s="28"/>
      <c r="KAJ8" s="29"/>
      <c r="KAK8" s="28"/>
      <c r="KAL8" s="30"/>
      <c r="KAM8" s="31"/>
      <c r="KAN8" s="31"/>
      <c r="KAO8" s="31"/>
      <c r="KAP8" s="31"/>
      <c r="KAQ8" s="31"/>
      <c r="KAR8" s="28"/>
      <c r="KAS8" s="29"/>
      <c r="KAT8" s="28"/>
      <c r="KAU8" s="30"/>
      <c r="KAV8" s="31"/>
      <c r="KAW8" s="31"/>
      <c r="KAX8" s="31"/>
      <c r="KAY8" s="31"/>
      <c r="KAZ8" s="31"/>
      <c r="KBA8" s="28"/>
      <c r="KBB8" s="29"/>
      <c r="KBC8" s="28"/>
      <c r="KBD8" s="30"/>
      <c r="KBE8" s="31"/>
      <c r="KBF8" s="31"/>
      <c r="KBG8" s="31"/>
      <c r="KBH8" s="31"/>
      <c r="KBI8" s="31"/>
      <c r="KBJ8" s="28"/>
      <c r="KBK8" s="29"/>
      <c r="KBL8" s="28"/>
      <c r="KBM8" s="30"/>
      <c r="KBN8" s="31"/>
      <c r="KBO8" s="31"/>
      <c r="KBP8" s="31"/>
      <c r="KBQ8" s="31"/>
      <c r="KBR8" s="31"/>
      <c r="KBS8" s="28"/>
      <c r="KBT8" s="29"/>
      <c r="KBU8" s="28"/>
      <c r="KBV8" s="30"/>
      <c r="KBW8" s="31"/>
      <c r="KBX8" s="31"/>
      <c r="KBY8" s="31"/>
      <c r="KBZ8" s="31"/>
      <c r="KCA8" s="31"/>
      <c r="KCB8" s="28"/>
      <c r="KCC8" s="29"/>
      <c r="KCD8" s="28"/>
      <c r="KCE8" s="30"/>
      <c r="KCF8" s="31"/>
      <c r="KCG8" s="31"/>
      <c r="KCH8" s="31"/>
      <c r="KCI8" s="31"/>
      <c r="KCJ8" s="31"/>
      <c r="KCK8" s="28"/>
      <c r="KCL8" s="29"/>
      <c r="KCM8" s="28"/>
      <c r="KCN8" s="30"/>
      <c r="KCO8" s="31"/>
      <c r="KCP8" s="31"/>
      <c r="KCQ8" s="31"/>
      <c r="KCR8" s="31"/>
      <c r="KCS8" s="31"/>
      <c r="KCT8" s="28"/>
      <c r="KCU8" s="29"/>
      <c r="KCV8" s="28"/>
      <c r="KCW8" s="30"/>
      <c r="KCX8" s="31"/>
      <c r="KCY8" s="31"/>
      <c r="KCZ8" s="31"/>
      <c r="KDA8" s="31"/>
      <c r="KDB8" s="31"/>
      <c r="KDC8" s="28"/>
      <c r="KDD8" s="29"/>
      <c r="KDE8" s="28"/>
      <c r="KDF8" s="30"/>
      <c r="KDG8" s="31"/>
      <c r="KDH8" s="31"/>
      <c r="KDI8" s="31"/>
      <c r="KDJ8" s="31"/>
      <c r="KDK8" s="31"/>
      <c r="KDL8" s="28"/>
      <c r="KDM8" s="29"/>
      <c r="KDN8" s="28"/>
      <c r="KDO8" s="30"/>
      <c r="KDP8" s="31"/>
      <c r="KDQ8" s="31"/>
      <c r="KDR8" s="31"/>
      <c r="KDS8" s="31"/>
      <c r="KDT8" s="31"/>
      <c r="KDU8" s="28"/>
      <c r="KDV8" s="29"/>
      <c r="KDW8" s="28"/>
      <c r="KDX8" s="30"/>
      <c r="KDY8" s="31"/>
      <c r="KDZ8" s="31"/>
      <c r="KEA8" s="31"/>
      <c r="KEB8" s="31"/>
      <c r="KEC8" s="31"/>
      <c r="KED8" s="28"/>
      <c r="KEE8" s="29"/>
      <c r="KEF8" s="28"/>
      <c r="KEG8" s="30"/>
      <c r="KEH8" s="31"/>
      <c r="KEI8" s="31"/>
      <c r="KEJ8" s="31"/>
      <c r="KEK8" s="31"/>
      <c r="KEL8" s="31"/>
      <c r="KEM8" s="28"/>
      <c r="KEN8" s="29"/>
      <c r="KEO8" s="28"/>
      <c r="KEP8" s="30"/>
      <c r="KEQ8" s="31"/>
      <c r="KER8" s="31"/>
      <c r="KES8" s="31"/>
      <c r="KET8" s="31"/>
      <c r="KEU8" s="31"/>
      <c r="KEV8" s="28"/>
      <c r="KEW8" s="29"/>
      <c r="KEX8" s="28"/>
      <c r="KEY8" s="30"/>
      <c r="KEZ8" s="31"/>
      <c r="KFA8" s="31"/>
      <c r="KFB8" s="31"/>
      <c r="KFC8" s="31"/>
      <c r="KFD8" s="31"/>
      <c r="KFE8" s="28"/>
      <c r="KFF8" s="29"/>
      <c r="KFG8" s="28"/>
      <c r="KFH8" s="30"/>
      <c r="KFI8" s="31"/>
      <c r="KFJ8" s="31"/>
      <c r="KFK8" s="31"/>
      <c r="KFL8" s="31"/>
      <c r="KFM8" s="31"/>
      <c r="KFN8" s="28"/>
      <c r="KFO8" s="29"/>
      <c r="KFP8" s="28"/>
      <c r="KFQ8" s="30"/>
      <c r="KFR8" s="31"/>
      <c r="KFS8" s="31"/>
      <c r="KFT8" s="31"/>
      <c r="KFU8" s="31"/>
      <c r="KFV8" s="31"/>
      <c r="KFW8" s="28"/>
      <c r="KFX8" s="29"/>
      <c r="KFY8" s="28"/>
      <c r="KFZ8" s="30"/>
      <c r="KGA8" s="31"/>
      <c r="KGB8" s="31"/>
      <c r="KGC8" s="31"/>
      <c r="KGD8" s="31"/>
      <c r="KGE8" s="31"/>
      <c r="KGF8" s="28"/>
      <c r="KGG8" s="29"/>
      <c r="KGH8" s="28"/>
      <c r="KGI8" s="30"/>
      <c r="KGJ8" s="31"/>
      <c r="KGK8" s="31"/>
      <c r="KGL8" s="31"/>
      <c r="KGM8" s="31"/>
      <c r="KGN8" s="31"/>
      <c r="KGO8" s="28"/>
      <c r="KGP8" s="29"/>
      <c r="KGQ8" s="28"/>
      <c r="KGR8" s="30"/>
      <c r="KGS8" s="31"/>
      <c r="KGT8" s="31"/>
      <c r="KGU8" s="31"/>
      <c r="KGV8" s="31"/>
      <c r="KGW8" s="31"/>
      <c r="KGX8" s="28"/>
      <c r="KGY8" s="29"/>
      <c r="KGZ8" s="28"/>
      <c r="KHA8" s="30"/>
      <c r="KHB8" s="31"/>
      <c r="KHC8" s="31"/>
      <c r="KHD8" s="31"/>
      <c r="KHE8" s="31"/>
      <c r="KHF8" s="31"/>
      <c r="KHG8" s="28"/>
      <c r="KHH8" s="29"/>
      <c r="KHI8" s="28"/>
      <c r="KHJ8" s="30"/>
      <c r="KHK8" s="31"/>
      <c r="KHL8" s="31"/>
      <c r="KHM8" s="31"/>
      <c r="KHN8" s="31"/>
      <c r="KHO8" s="31"/>
      <c r="KHP8" s="28"/>
      <c r="KHQ8" s="29"/>
      <c r="KHR8" s="28"/>
      <c r="KHS8" s="30"/>
      <c r="KHT8" s="31"/>
      <c r="KHU8" s="31"/>
      <c r="KHV8" s="31"/>
      <c r="KHW8" s="31"/>
      <c r="KHX8" s="31"/>
      <c r="KHY8" s="28"/>
      <c r="KHZ8" s="29"/>
      <c r="KIA8" s="28"/>
      <c r="KIB8" s="30"/>
      <c r="KIC8" s="31"/>
      <c r="KID8" s="31"/>
      <c r="KIE8" s="31"/>
      <c r="KIF8" s="31"/>
      <c r="KIG8" s="31"/>
      <c r="KIH8" s="28"/>
      <c r="KII8" s="29"/>
      <c r="KIJ8" s="28"/>
      <c r="KIK8" s="30"/>
      <c r="KIL8" s="31"/>
      <c r="KIM8" s="31"/>
      <c r="KIN8" s="31"/>
      <c r="KIO8" s="31"/>
      <c r="KIP8" s="31"/>
      <c r="KIQ8" s="28"/>
      <c r="KIR8" s="29"/>
      <c r="KIS8" s="28"/>
      <c r="KIT8" s="30"/>
      <c r="KIU8" s="31"/>
      <c r="KIV8" s="31"/>
      <c r="KIW8" s="31"/>
      <c r="KIX8" s="31"/>
      <c r="KIY8" s="31"/>
      <c r="KIZ8" s="28"/>
      <c r="KJA8" s="29"/>
      <c r="KJB8" s="28"/>
      <c r="KJC8" s="30"/>
      <c r="KJD8" s="31"/>
      <c r="KJE8" s="31"/>
      <c r="KJF8" s="31"/>
      <c r="KJG8" s="31"/>
      <c r="KJH8" s="31"/>
      <c r="KJI8" s="28"/>
      <c r="KJJ8" s="29"/>
      <c r="KJK8" s="28"/>
      <c r="KJL8" s="30"/>
      <c r="KJM8" s="31"/>
      <c r="KJN8" s="31"/>
      <c r="KJO8" s="31"/>
      <c r="KJP8" s="31"/>
      <c r="KJQ8" s="31"/>
      <c r="KJR8" s="28"/>
      <c r="KJS8" s="29"/>
      <c r="KJT8" s="28"/>
      <c r="KJU8" s="30"/>
      <c r="KJV8" s="31"/>
      <c r="KJW8" s="31"/>
      <c r="KJX8" s="31"/>
      <c r="KJY8" s="31"/>
      <c r="KJZ8" s="31"/>
      <c r="KKA8" s="28"/>
      <c r="KKB8" s="29"/>
      <c r="KKC8" s="28"/>
      <c r="KKD8" s="30"/>
      <c r="KKE8" s="31"/>
      <c r="KKF8" s="31"/>
      <c r="KKG8" s="31"/>
      <c r="KKH8" s="31"/>
      <c r="KKI8" s="31"/>
      <c r="KKJ8" s="28"/>
      <c r="KKK8" s="29"/>
      <c r="KKL8" s="28"/>
      <c r="KKM8" s="30"/>
      <c r="KKN8" s="31"/>
      <c r="KKO8" s="31"/>
      <c r="KKP8" s="31"/>
      <c r="KKQ8" s="31"/>
      <c r="KKR8" s="31"/>
      <c r="KKS8" s="28"/>
      <c r="KKT8" s="29"/>
      <c r="KKU8" s="28"/>
      <c r="KKV8" s="30"/>
      <c r="KKW8" s="31"/>
      <c r="KKX8" s="31"/>
      <c r="KKY8" s="31"/>
      <c r="KKZ8" s="31"/>
      <c r="KLA8" s="31"/>
      <c r="KLB8" s="28"/>
      <c r="KLC8" s="29"/>
      <c r="KLD8" s="28"/>
      <c r="KLE8" s="30"/>
      <c r="KLF8" s="31"/>
      <c r="KLG8" s="31"/>
      <c r="KLH8" s="31"/>
      <c r="KLI8" s="31"/>
      <c r="KLJ8" s="31"/>
      <c r="KLK8" s="28"/>
      <c r="KLL8" s="29"/>
      <c r="KLM8" s="28"/>
      <c r="KLN8" s="30"/>
      <c r="KLO8" s="31"/>
      <c r="KLP8" s="31"/>
      <c r="KLQ8" s="31"/>
      <c r="KLR8" s="31"/>
      <c r="KLS8" s="31"/>
      <c r="KLT8" s="28"/>
      <c r="KLU8" s="29"/>
      <c r="KLV8" s="28"/>
      <c r="KLW8" s="30"/>
      <c r="KLX8" s="31"/>
      <c r="KLY8" s="31"/>
      <c r="KLZ8" s="31"/>
      <c r="KMA8" s="31"/>
      <c r="KMB8" s="31"/>
      <c r="KMC8" s="28"/>
      <c r="KMD8" s="29"/>
      <c r="KME8" s="28"/>
      <c r="KMF8" s="30"/>
      <c r="KMG8" s="31"/>
      <c r="KMH8" s="31"/>
      <c r="KMI8" s="31"/>
      <c r="KMJ8" s="31"/>
      <c r="KMK8" s="31"/>
      <c r="KML8" s="28"/>
      <c r="KMM8" s="29"/>
      <c r="KMN8" s="28"/>
      <c r="KMO8" s="30"/>
      <c r="KMP8" s="31"/>
      <c r="KMQ8" s="31"/>
      <c r="KMR8" s="31"/>
      <c r="KMS8" s="31"/>
      <c r="KMT8" s="31"/>
      <c r="KMU8" s="28"/>
      <c r="KMV8" s="29"/>
      <c r="KMW8" s="28"/>
      <c r="KMX8" s="30"/>
      <c r="KMY8" s="31"/>
      <c r="KMZ8" s="31"/>
      <c r="KNA8" s="31"/>
      <c r="KNB8" s="31"/>
      <c r="KNC8" s="31"/>
      <c r="KND8" s="28"/>
      <c r="KNE8" s="29"/>
      <c r="KNF8" s="28"/>
      <c r="KNG8" s="30"/>
      <c r="KNH8" s="31"/>
      <c r="KNI8" s="31"/>
      <c r="KNJ8" s="31"/>
      <c r="KNK8" s="31"/>
      <c r="KNL8" s="31"/>
      <c r="KNM8" s="28"/>
      <c r="KNN8" s="29"/>
      <c r="KNO8" s="28"/>
      <c r="KNP8" s="30"/>
      <c r="KNQ8" s="31"/>
      <c r="KNR8" s="31"/>
      <c r="KNS8" s="31"/>
      <c r="KNT8" s="31"/>
      <c r="KNU8" s="31"/>
      <c r="KNV8" s="28"/>
      <c r="KNW8" s="29"/>
      <c r="KNX8" s="28"/>
      <c r="KNY8" s="30"/>
      <c r="KNZ8" s="31"/>
      <c r="KOA8" s="31"/>
      <c r="KOB8" s="31"/>
      <c r="KOC8" s="31"/>
      <c r="KOD8" s="31"/>
      <c r="KOE8" s="28"/>
      <c r="KOF8" s="29"/>
      <c r="KOG8" s="28"/>
      <c r="KOH8" s="30"/>
      <c r="KOI8" s="31"/>
      <c r="KOJ8" s="31"/>
      <c r="KOK8" s="31"/>
      <c r="KOL8" s="31"/>
      <c r="KOM8" s="31"/>
      <c r="KON8" s="28"/>
      <c r="KOO8" s="29"/>
      <c r="KOP8" s="28"/>
      <c r="KOQ8" s="30"/>
      <c r="KOR8" s="31"/>
      <c r="KOS8" s="31"/>
      <c r="KOT8" s="31"/>
      <c r="KOU8" s="31"/>
      <c r="KOV8" s="31"/>
      <c r="KOW8" s="28"/>
      <c r="KOX8" s="29"/>
      <c r="KOY8" s="28"/>
      <c r="KOZ8" s="30"/>
      <c r="KPA8" s="31"/>
      <c r="KPB8" s="31"/>
      <c r="KPC8" s="31"/>
      <c r="KPD8" s="31"/>
      <c r="KPE8" s="31"/>
      <c r="KPF8" s="28"/>
      <c r="KPG8" s="29"/>
      <c r="KPH8" s="28"/>
      <c r="KPI8" s="30"/>
      <c r="KPJ8" s="31"/>
      <c r="KPK8" s="31"/>
      <c r="KPL8" s="31"/>
      <c r="KPM8" s="31"/>
      <c r="KPN8" s="31"/>
      <c r="KPO8" s="28"/>
      <c r="KPP8" s="29"/>
      <c r="KPQ8" s="28"/>
      <c r="KPR8" s="30"/>
      <c r="KPS8" s="31"/>
      <c r="KPT8" s="31"/>
      <c r="KPU8" s="31"/>
      <c r="KPV8" s="31"/>
      <c r="KPW8" s="31"/>
      <c r="KPX8" s="28"/>
      <c r="KPY8" s="29"/>
      <c r="KPZ8" s="28"/>
      <c r="KQA8" s="30"/>
      <c r="KQB8" s="31"/>
      <c r="KQC8" s="31"/>
      <c r="KQD8" s="31"/>
      <c r="KQE8" s="31"/>
      <c r="KQF8" s="31"/>
      <c r="KQG8" s="28"/>
      <c r="KQH8" s="29"/>
      <c r="KQI8" s="28"/>
      <c r="KQJ8" s="30"/>
      <c r="KQK8" s="31"/>
      <c r="KQL8" s="31"/>
      <c r="KQM8" s="31"/>
      <c r="KQN8" s="31"/>
      <c r="KQO8" s="31"/>
      <c r="KQP8" s="28"/>
      <c r="KQQ8" s="29"/>
      <c r="KQR8" s="28"/>
      <c r="KQS8" s="30"/>
      <c r="KQT8" s="31"/>
      <c r="KQU8" s="31"/>
      <c r="KQV8" s="31"/>
      <c r="KQW8" s="31"/>
      <c r="KQX8" s="31"/>
      <c r="KQY8" s="28"/>
      <c r="KQZ8" s="29"/>
      <c r="KRA8" s="28"/>
      <c r="KRB8" s="30"/>
      <c r="KRC8" s="31"/>
      <c r="KRD8" s="31"/>
      <c r="KRE8" s="31"/>
      <c r="KRF8" s="31"/>
      <c r="KRG8" s="31"/>
      <c r="KRH8" s="28"/>
      <c r="KRI8" s="29"/>
      <c r="KRJ8" s="28"/>
      <c r="KRK8" s="30"/>
      <c r="KRL8" s="31"/>
      <c r="KRM8" s="31"/>
      <c r="KRN8" s="31"/>
      <c r="KRO8" s="31"/>
      <c r="KRP8" s="31"/>
      <c r="KRQ8" s="28"/>
      <c r="KRR8" s="29"/>
      <c r="KRS8" s="28"/>
      <c r="KRT8" s="30"/>
      <c r="KRU8" s="31"/>
      <c r="KRV8" s="31"/>
      <c r="KRW8" s="31"/>
      <c r="KRX8" s="31"/>
      <c r="KRY8" s="31"/>
      <c r="KRZ8" s="28"/>
      <c r="KSA8" s="29"/>
      <c r="KSB8" s="28"/>
      <c r="KSC8" s="30"/>
      <c r="KSD8" s="31"/>
      <c r="KSE8" s="31"/>
      <c r="KSF8" s="31"/>
      <c r="KSG8" s="31"/>
      <c r="KSH8" s="31"/>
      <c r="KSI8" s="28"/>
      <c r="KSJ8" s="29"/>
      <c r="KSK8" s="28"/>
      <c r="KSL8" s="30"/>
      <c r="KSM8" s="31"/>
      <c r="KSN8" s="31"/>
      <c r="KSO8" s="31"/>
      <c r="KSP8" s="31"/>
      <c r="KSQ8" s="31"/>
      <c r="KSR8" s="28"/>
      <c r="KSS8" s="29"/>
      <c r="KST8" s="28"/>
      <c r="KSU8" s="30"/>
      <c r="KSV8" s="31"/>
      <c r="KSW8" s="31"/>
      <c r="KSX8" s="31"/>
      <c r="KSY8" s="31"/>
      <c r="KSZ8" s="31"/>
      <c r="KTA8" s="28"/>
      <c r="KTB8" s="29"/>
      <c r="KTC8" s="28"/>
      <c r="KTD8" s="30"/>
      <c r="KTE8" s="31"/>
      <c r="KTF8" s="31"/>
      <c r="KTG8" s="31"/>
      <c r="KTH8" s="31"/>
      <c r="KTI8" s="31"/>
      <c r="KTJ8" s="28"/>
      <c r="KTK8" s="29"/>
      <c r="KTL8" s="28"/>
      <c r="KTM8" s="30"/>
      <c r="KTN8" s="31"/>
      <c r="KTO8" s="31"/>
      <c r="KTP8" s="31"/>
      <c r="KTQ8" s="31"/>
      <c r="KTR8" s="31"/>
      <c r="KTS8" s="28"/>
      <c r="KTT8" s="29"/>
      <c r="KTU8" s="28"/>
      <c r="KTV8" s="30"/>
      <c r="KTW8" s="31"/>
      <c r="KTX8" s="31"/>
      <c r="KTY8" s="31"/>
      <c r="KTZ8" s="31"/>
      <c r="KUA8" s="31"/>
      <c r="KUB8" s="28"/>
      <c r="KUC8" s="29"/>
      <c r="KUD8" s="28"/>
      <c r="KUE8" s="30"/>
      <c r="KUF8" s="31"/>
      <c r="KUG8" s="31"/>
      <c r="KUH8" s="31"/>
      <c r="KUI8" s="31"/>
      <c r="KUJ8" s="31"/>
      <c r="KUK8" s="28"/>
      <c r="KUL8" s="29"/>
      <c r="KUM8" s="28"/>
      <c r="KUN8" s="30"/>
      <c r="KUO8" s="31"/>
      <c r="KUP8" s="31"/>
      <c r="KUQ8" s="31"/>
      <c r="KUR8" s="31"/>
      <c r="KUS8" s="31"/>
      <c r="KUT8" s="28"/>
      <c r="KUU8" s="29"/>
      <c r="KUV8" s="28"/>
      <c r="KUW8" s="30"/>
      <c r="KUX8" s="31"/>
      <c r="KUY8" s="31"/>
      <c r="KUZ8" s="31"/>
      <c r="KVA8" s="31"/>
      <c r="KVB8" s="31"/>
      <c r="KVC8" s="28"/>
      <c r="KVD8" s="29"/>
      <c r="KVE8" s="28"/>
      <c r="KVF8" s="30"/>
      <c r="KVG8" s="31"/>
      <c r="KVH8" s="31"/>
      <c r="KVI8" s="31"/>
      <c r="KVJ8" s="31"/>
      <c r="KVK8" s="31"/>
      <c r="KVL8" s="28"/>
      <c r="KVM8" s="29"/>
      <c r="KVN8" s="28"/>
      <c r="KVO8" s="30"/>
      <c r="KVP8" s="31"/>
      <c r="KVQ8" s="31"/>
      <c r="KVR8" s="31"/>
      <c r="KVS8" s="31"/>
      <c r="KVT8" s="31"/>
      <c r="KVU8" s="28"/>
      <c r="KVV8" s="29"/>
      <c r="KVW8" s="28"/>
      <c r="KVX8" s="30"/>
      <c r="KVY8" s="31"/>
      <c r="KVZ8" s="31"/>
      <c r="KWA8" s="31"/>
      <c r="KWB8" s="31"/>
      <c r="KWC8" s="31"/>
      <c r="KWD8" s="28"/>
      <c r="KWE8" s="29"/>
      <c r="KWF8" s="28"/>
      <c r="KWG8" s="30"/>
      <c r="KWH8" s="31"/>
      <c r="KWI8" s="31"/>
      <c r="KWJ8" s="31"/>
      <c r="KWK8" s="31"/>
      <c r="KWL8" s="31"/>
      <c r="KWM8" s="28"/>
      <c r="KWN8" s="29"/>
      <c r="KWO8" s="28"/>
      <c r="KWP8" s="30"/>
      <c r="KWQ8" s="31"/>
      <c r="KWR8" s="31"/>
      <c r="KWS8" s="31"/>
      <c r="KWT8" s="31"/>
      <c r="KWU8" s="31"/>
      <c r="KWV8" s="28"/>
      <c r="KWW8" s="29"/>
      <c r="KWX8" s="28"/>
      <c r="KWY8" s="30"/>
      <c r="KWZ8" s="31"/>
      <c r="KXA8" s="31"/>
      <c r="KXB8" s="31"/>
      <c r="KXC8" s="31"/>
      <c r="KXD8" s="31"/>
      <c r="KXE8" s="28"/>
      <c r="KXF8" s="29"/>
      <c r="KXG8" s="28"/>
      <c r="KXH8" s="30"/>
      <c r="KXI8" s="31"/>
      <c r="KXJ8" s="31"/>
      <c r="KXK8" s="31"/>
      <c r="KXL8" s="31"/>
      <c r="KXM8" s="31"/>
      <c r="KXN8" s="28"/>
      <c r="KXO8" s="29"/>
      <c r="KXP8" s="28"/>
      <c r="KXQ8" s="30"/>
      <c r="KXR8" s="31"/>
      <c r="KXS8" s="31"/>
      <c r="KXT8" s="31"/>
      <c r="KXU8" s="31"/>
      <c r="KXV8" s="31"/>
      <c r="KXW8" s="28"/>
      <c r="KXX8" s="29"/>
      <c r="KXY8" s="28"/>
      <c r="KXZ8" s="30"/>
      <c r="KYA8" s="31"/>
      <c r="KYB8" s="31"/>
      <c r="KYC8" s="31"/>
      <c r="KYD8" s="31"/>
      <c r="KYE8" s="31"/>
      <c r="KYF8" s="28"/>
      <c r="KYG8" s="29"/>
      <c r="KYH8" s="28"/>
      <c r="KYI8" s="30"/>
      <c r="KYJ8" s="31"/>
      <c r="KYK8" s="31"/>
      <c r="KYL8" s="31"/>
      <c r="KYM8" s="31"/>
      <c r="KYN8" s="31"/>
      <c r="KYO8" s="28"/>
      <c r="KYP8" s="29"/>
      <c r="KYQ8" s="28"/>
      <c r="KYR8" s="30"/>
      <c r="KYS8" s="31"/>
      <c r="KYT8" s="31"/>
      <c r="KYU8" s="31"/>
      <c r="KYV8" s="31"/>
      <c r="KYW8" s="31"/>
      <c r="KYX8" s="28"/>
      <c r="KYY8" s="29"/>
      <c r="KYZ8" s="28"/>
      <c r="KZA8" s="30"/>
      <c r="KZB8" s="31"/>
      <c r="KZC8" s="31"/>
      <c r="KZD8" s="31"/>
      <c r="KZE8" s="31"/>
      <c r="KZF8" s="31"/>
      <c r="KZG8" s="28"/>
      <c r="KZH8" s="29"/>
      <c r="KZI8" s="28"/>
      <c r="KZJ8" s="30"/>
      <c r="KZK8" s="31"/>
      <c r="KZL8" s="31"/>
      <c r="KZM8" s="31"/>
      <c r="KZN8" s="31"/>
      <c r="KZO8" s="31"/>
      <c r="KZP8" s="28"/>
      <c r="KZQ8" s="29"/>
      <c r="KZR8" s="28"/>
      <c r="KZS8" s="30"/>
      <c r="KZT8" s="31"/>
      <c r="KZU8" s="31"/>
      <c r="KZV8" s="31"/>
      <c r="KZW8" s="31"/>
      <c r="KZX8" s="31"/>
      <c r="KZY8" s="28"/>
      <c r="KZZ8" s="29"/>
      <c r="LAA8" s="28"/>
      <c r="LAB8" s="30"/>
      <c r="LAC8" s="31"/>
      <c r="LAD8" s="31"/>
      <c r="LAE8" s="31"/>
      <c r="LAF8" s="31"/>
      <c r="LAG8" s="31"/>
      <c r="LAH8" s="28"/>
      <c r="LAI8" s="29"/>
      <c r="LAJ8" s="28"/>
      <c r="LAK8" s="30"/>
      <c r="LAL8" s="31"/>
      <c r="LAM8" s="31"/>
      <c r="LAN8" s="31"/>
      <c r="LAO8" s="31"/>
      <c r="LAP8" s="31"/>
      <c r="LAQ8" s="28"/>
      <c r="LAR8" s="29"/>
      <c r="LAS8" s="28"/>
      <c r="LAT8" s="30"/>
      <c r="LAU8" s="31"/>
      <c r="LAV8" s="31"/>
      <c r="LAW8" s="31"/>
      <c r="LAX8" s="31"/>
      <c r="LAY8" s="31"/>
      <c r="LAZ8" s="28"/>
      <c r="LBA8" s="29"/>
      <c r="LBB8" s="28"/>
      <c r="LBC8" s="30"/>
      <c r="LBD8" s="31"/>
      <c r="LBE8" s="31"/>
      <c r="LBF8" s="31"/>
      <c r="LBG8" s="31"/>
      <c r="LBH8" s="31"/>
      <c r="LBI8" s="28"/>
      <c r="LBJ8" s="29"/>
      <c r="LBK8" s="28"/>
      <c r="LBL8" s="30"/>
      <c r="LBM8" s="31"/>
      <c r="LBN8" s="31"/>
      <c r="LBO8" s="31"/>
      <c r="LBP8" s="31"/>
      <c r="LBQ8" s="31"/>
      <c r="LBR8" s="28"/>
      <c r="LBS8" s="29"/>
      <c r="LBT8" s="28"/>
      <c r="LBU8" s="30"/>
      <c r="LBV8" s="31"/>
      <c r="LBW8" s="31"/>
      <c r="LBX8" s="31"/>
      <c r="LBY8" s="31"/>
      <c r="LBZ8" s="31"/>
      <c r="LCA8" s="28"/>
      <c r="LCB8" s="29"/>
      <c r="LCC8" s="28"/>
      <c r="LCD8" s="30"/>
      <c r="LCE8" s="31"/>
      <c r="LCF8" s="31"/>
      <c r="LCG8" s="31"/>
      <c r="LCH8" s="31"/>
      <c r="LCI8" s="31"/>
      <c r="LCJ8" s="28"/>
      <c r="LCK8" s="29"/>
      <c r="LCL8" s="28"/>
      <c r="LCM8" s="30"/>
      <c r="LCN8" s="31"/>
      <c r="LCO8" s="31"/>
      <c r="LCP8" s="31"/>
      <c r="LCQ8" s="31"/>
      <c r="LCR8" s="31"/>
      <c r="LCS8" s="28"/>
      <c r="LCT8" s="29"/>
      <c r="LCU8" s="28"/>
      <c r="LCV8" s="30"/>
      <c r="LCW8" s="31"/>
      <c r="LCX8" s="31"/>
      <c r="LCY8" s="31"/>
      <c r="LCZ8" s="31"/>
      <c r="LDA8" s="31"/>
      <c r="LDB8" s="28"/>
      <c r="LDC8" s="29"/>
      <c r="LDD8" s="28"/>
      <c r="LDE8" s="30"/>
      <c r="LDF8" s="31"/>
      <c r="LDG8" s="31"/>
      <c r="LDH8" s="31"/>
      <c r="LDI8" s="31"/>
      <c r="LDJ8" s="31"/>
      <c r="LDK8" s="28"/>
      <c r="LDL8" s="29"/>
      <c r="LDM8" s="28"/>
      <c r="LDN8" s="30"/>
      <c r="LDO8" s="31"/>
      <c r="LDP8" s="31"/>
      <c r="LDQ8" s="31"/>
      <c r="LDR8" s="31"/>
      <c r="LDS8" s="31"/>
      <c r="LDT8" s="28"/>
      <c r="LDU8" s="29"/>
      <c r="LDV8" s="28"/>
      <c r="LDW8" s="30"/>
      <c r="LDX8" s="31"/>
      <c r="LDY8" s="31"/>
      <c r="LDZ8" s="31"/>
      <c r="LEA8" s="31"/>
      <c r="LEB8" s="31"/>
      <c r="LEC8" s="28"/>
      <c r="LED8" s="29"/>
      <c r="LEE8" s="28"/>
      <c r="LEF8" s="30"/>
      <c r="LEG8" s="31"/>
      <c r="LEH8" s="31"/>
      <c r="LEI8" s="31"/>
      <c r="LEJ8" s="31"/>
      <c r="LEK8" s="31"/>
      <c r="LEL8" s="28"/>
      <c r="LEM8" s="29"/>
      <c r="LEN8" s="28"/>
      <c r="LEO8" s="30"/>
      <c r="LEP8" s="31"/>
      <c r="LEQ8" s="31"/>
      <c r="LER8" s="31"/>
      <c r="LES8" s="31"/>
      <c r="LET8" s="31"/>
      <c r="LEU8" s="28"/>
      <c r="LEV8" s="29"/>
      <c r="LEW8" s="28"/>
      <c r="LEX8" s="30"/>
      <c r="LEY8" s="31"/>
      <c r="LEZ8" s="31"/>
      <c r="LFA8" s="31"/>
      <c r="LFB8" s="31"/>
      <c r="LFC8" s="31"/>
      <c r="LFD8" s="28"/>
      <c r="LFE8" s="29"/>
      <c r="LFF8" s="28"/>
      <c r="LFG8" s="30"/>
      <c r="LFH8" s="31"/>
      <c r="LFI8" s="31"/>
      <c r="LFJ8" s="31"/>
      <c r="LFK8" s="31"/>
      <c r="LFL8" s="31"/>
      <c r="LFM8" s="28"/>
      <c r="LFN8" s="29"/>
      <c r="LFO8" s="28"/>
      <c r="LFP8" s="30"/>
      <c r="LFQ8" s="31"/>
      <c r="LFR8" s="31"/>
      <c r="LFS8" s="31"/>
      <c r="LFT8" s="31"/>
      <c r="LFU8" s="31"/>
      <c r="LFV8" s="28"/>
      <c r="LFW8" s="29"/>
      <c r="LFX8" s="28"/>
      <c r="LFY8" s="30"/>
      <c r="LFZ8" s="31"/>
      <c r="LGA8" s="31"/>
      <c r="LGB8" s="31"/>
      <c r="LGC8" s="31"/>
      <c r="LGD8" s="31"/>
      <c r="LGE8" s="28"/>
      <c r="LGF8" s="29"/>
      <c r="LGG8" s="28"/>
      <c r="LGH8" s="30"/>
      <c r="LGI8" s="31"/>
      <c r="LGJ8" s="31"/>
      <c r="LGK8" s="31"/>
      <c r="LGL8" s="31"/>
      <c r="LGM8" s="31"/>
      <c r="LGN8" s="28"/>
      <c r="LGO8" s="29"/>
      <c r="LGP8" s="28"/>
      <c r="LGQ8" s="30"/>
      <c r="LGR8" s="31"/>
      <c r="LGS8" s="31"/>
      <c r="LGT8" s="31"/>
      <c r="LGU8" s="31"/>
      <c r="LGV8" s="31"/>
      <c r="LGW8" s="28"/>
      <c r="LGX8" s="29"/>
      <c r="LGY8" s="28"/>
      <c r="LGZ8" s="30"/>
      <c r="LHA8" s="31"/>
      <c r="LHB8" s="31"/>
      <c r="LHC8" s="31"/>
      <c r="LHD8" s="31"/>
      <c r="LHE8" s="31"/>
      <c r="LHF8" s="28"/>
      <c r="LHG8" s="29"/>
      <c r="LHH8" s="28"/>
      <c r="LHI8" s="30"/>
      <c r="LHJ8" s="31"/>
      <c r="LHK8" s="31"/>
      <c r="LHL8" s="31"/>
      <c r="LHM8" s="31"/>
      <c r="LHN8" s="31"/>
      <c r="LHO8" s="28"/>
      <c r="LHP8" s="29"/>
      <c r="LHQ8" s="28"/>
      <c r="LHR8" s="30"/>
      <c r="LHS8" s="31"/>
      <c r="LHT8" s="31"/>
      <c r="LHU8" s="31"/>
      <c r="LHV8" s="31"/>
      <c r="LHW8" s="31"/>
      <c r="LHX8" s="28"/>
      <c r="LHY8" s="29"/>
      <c r="LHZ8" s="28"/>
      <c r="LIA8" s="30"/>
      <c r="LIB8" s="31"/>
      <c r="LIC8" s="31"/>
      <c r="LID8" s="31"/>
      <c r="LIE8" s="31"/>
      <c r="LIF8" s="31"/>
      <c r="LIG8" s="28"/>
      <c r="LIH8" s="29"/>
      <c r="LII8" s="28"/>
      <c r="LIJ8" s="30"/>
      <c r="LIK8" s="31"/>
      <c r="LIL8" s="31"/>
      <c r="LIM8" s="31"/>
      <c r="LIN8" s="31"/>
      <c r="LIO8" s="31"/>
      <c r="LIP8" s="28"/>
      <c r="LIQ8" s="29"/>
      <c r="LIR8" s="28"/>
      <c r="LIS8" s="30"/>
      <c r="LIT8" s="31"/>
      <c r="LIU8" s="31"/>
      <c r="LIV8" s="31"/>
      <c r="LIW8" s="31"/>
      <c r="LIX8" s="31"/>
      <c r="LIY8" s="28"/>
      <c r="LIZ8" s="29"/>
      <c r="LJA8" s="28"/>
      <c r="LJB8" s="30"/>
      <c r="LJC8" s="31"/>
      <c r="LJD8" s="31"/>
      <c r="LJE8" s="31"/>
      <c r="LJF8" s="31"/>
      <c r="LJG8" s="31"/>
      <c r="LJH8" s="28"/>
      <c r="LJI8" s="29"/>
      <c r="LJJ8" s="28"/>
      <c r="LJK8" s="30"/>
      <c r="LJL8" s="31"/>
      <c r="LJM8" s="31"/>
      <c r="LJN8" s="31"/>
      <c r="LJO8" s="31"/>
      <c r="LJP8" s="31"/>
      <c r="LJQ8" s="28"/>
      <c r="LJR8" s="29"/>
      <c r="LJS8" s="28"/>
      <c r="LJT8" s="30"/>
      <c r="LJU8" s="31"/>
      <c r="LJV8" s="31"/>
      <c r="LJW8" s="31"/>
      <c r="LJX8" s="31"/>
      <c r="LJY8" s="31"/>
      <c r="LJZ8" s="28"/>
      <c r="LKA8" s="29"/>
      <c r="LKB8" s="28"/>
      <c r="LKC8" s="30"/>
      <c r="LKD8" s="31"/>
      <c r="LKE8" s="31"/>
      <c r="LKF8" s="31"/>
      <c r="LKG8" s="31"/>
      <c r="LKH8" s="31"/>
      <c r="LKI8" s="28"/>
      <c r="LKJ8" s="29"/>
      <c r="LKK8" s="28"/>
      <c r="LKL8" s="30"/>
      <c r="LKM8" s="31"/>
      <c r="LKN8" s="31"/>
      <c r="LKO8" s="31"/>
      <c r="LKP8" s="31"/>
      <c r="LKQ8" s="31"/>
      <c r="LKR8" s="28"/>
      <c r="LKS8" s="29"/>
      <c r="LKT8" s="28"/>
      <c r="LKU8" s="30"/>
      <c r="LKV8" s="31"/>
      <c r="LKW8" s="31"/>
      <c r="LKX8" s="31"/>
      <c r="LKY8" s="31"/>
      <c r="LKZ8" s="31"/>
      <c r="LLA8" s="28"/>
      <c r="LLB8" s="29"/>
      <c r="LLC8" s="28"/>
      <c r="LLD8" s="30"/>
      <c r="LLE8" s="31"/>
      <c r="LLF8" s="31"/>
      <c r="LLG8" s="31"/>
      <c r="LLH8" s="31"/>
      <c r="LLI8" s="31"/>
      <c r="LLJ8" s="28"/>
      <c r="LLK8" s="29"/>
      <c r="LLL8" s="28"/>
      <c r="LLM8" s="30"/>
      <c r="LLN8" s="31"/>
      <c r="LLO8" s="31"/>
      <c r="LLP8" s="31"/>
      <c r="LLQ8" s="31"/>
      <c r="LLR8" s="31"/>
      <c r="LLS8" s="28"/>
      <c r="LLT8" s="29"/>
      <c r="LLU8" s="28"/>
      <c r="LLV8" s="30"/>
      <c r="LLW8" s="31"/>
      <c r="LLX8" s="31"/>
      <c r="LLY8" s="31"/>
      <c r="LLZ8" s="31"/>
      <c r="LMA8" s="31"/>
      <c r="LMB8" s="28"/>
      <c r="LMC8" s="29"/>
      <c r="LMD8" s="28"/>
      <c r="LME8" s="30"/>
      <c r="LMF8" s="31"/>
      <c r="LMG8" s="31"/>
      <c r="LMH8" s="31"/>
      <c r="LMI8" s="31"/>
      <c r="LMJ8" s="31"/>
      <c r="LMK8" s="28"/>
      <c r="LML8" s="29"/>
      <c r="LMM8" s="28"/>
      <c r="LMN8" s="30"/>
      <c r="LMO8" s="31"/>
      <c r="LMP8" s="31"/>
      <c r="LMQ8" s="31"/>
      <c r="LMR8" s="31"/>
      <c r="LMS8" s="31"/>
      <c r="LMT8" s="28"/>
      <c r="LMU8" s="29"/>
      <c r="LMV8" s="28"/>
      <c r="LMW8" s="30"/>
      <c r="LMX8" s="31"/>
      <c r="LMY8" s="31"/>
      <c r="LMZ8" s="31"/>
      <c r="LNA8" s="31"/>
      <c r="LNB8" s="31"/>
      <c r="LNC8" s="28"/>
      <c r="LND8" s="29"/>
      <c r="LNE8" s="28"/>
      <c r="LNF8" s="30"/>
      <c r="LNG8" s="31"/>
      <c r="LNH8" s="31"/>
      <c r="LNI8" s="31"/>
      <c r="LNJ8" s="31"/>
      <c r="LNK8" s="31"/>
      <c r="LNL8" s="28"/>
      <c r="LNM8" s="29"/>
      <c r="LNN8" s="28"/>
      <c r="LNO8" s="30"/>
      <c r="LNP8" s="31"/>
      <c r="LNQ8" s="31"/>
      <c r="LNR8" s="31"/>
      <c r="LNS8" s="31"/>
      <c r="LNT8" s="31"/>
      <c r="LNU8" s="28"/>
      <c r="LNV8" s="29"/>
      <c r="LNW8" s="28"/>
      <c r="LNX8" s="30"/>
      <c r="LNY8" s="31"/>
      <c r="LNZ8" s="31"/>
      <c r="LOA8" s="31"/>
      <c r="LOB8" s="31"/>
      <c r="LOC8" s="31"/>
      <c r="LOD8" s="28"/>
      <c r="LOE8" s="29"/>
      <c r="LOF8" s="28"/>
      <c r="LOG8" s="30"/>
      <c r="LOH8" s="31"/>
      <c r="LOI8" s="31"/>
      <c r="LOJ8" s="31"/>
      <c r="LOK8" s="31"/>
      <c r="LOL8" s="31"/>
      <c r="LOM8" s="28"/>
      <c r="LON8" s="29"/>
      <c r="LOO8" s="28"/>
      <c r="LOP8" s="30"/>
      <c r="LOQ8" s="31"/>
      <c r="LOR8" s="31"/>
      <c r="LOS8" s="31"/>
      <c r="LOT8" s="31"/>
      <c r="LOU8" s="31"/>
      <c r="LOV8" s="28"/>
      <c r="LOW8" s="29"/>
      <c r="LOX8" s="28"/>
      <c r="LOY8" s="30"/>
      <c r="LOZ8" s="31"/>
      <c r="LPA8" s="31"/>
      <c r="LPB8" s="31"/>
      <c r="LPC8" s="31"/>
      <c r="LPD8" s="31"/>
      <c r="LPE8" s="28"/>
      <c r="LPF8" s="29"/>
      <c r="LPG8" s="28"/>
      <c r="LPH8" s="30"/>
      <c r="LPI8" s="31"/>
      <c r="LPJ8" s="31"/>
      <c r="LPK8" s="31"/>
      <c r="LPL8" s="31"/>
      <c r="LPM8" s="31"/>
      <c r="LPN8" s="28"/>
      <c r="LPO8" s="29"/>
      <c r="LPP8" s="28"/>
      <c r="LPQ8" s="30"/>
      <c r="LPR8" s="31"/>
      <c r="LPS8" s="31"/>
      <c r="LPT8" s="31"/>
      <c r="LPU8" s="31"/>
      <c r="LPV8" s="31"/>
      <c r="LPW8" s="28"/>
      <c r="LPX8" s="29"/>
      <c r="LPY8" s="28"/>
      <c r="LPZ8" s="30"/>
      <c r="LQA8" s="31"/>
      <c r="LQB8" s="31"/>
      <c r="LQC8" s="31"/>
      <c r="LQD8" s="31"/>
      <c r="LQE8" s="31"/>
      <c r="LQF8" s="28"/>
      <c r="LQG8" s="29"/>
      <c r="LQH8" s="28"/>
      <c r="LQI8" s="30"/>
      <c r="LQJ8" s="31"/>
      <c r="LQK8" s="31"/>
      <c r="LQL8" s="31"/>
      <c r="LQM8" s="31"/>
      <c r="LQN8" s="31"/>
      <c r="LQO8" s="28"/>
      <c r="LQP8" s="29"/>
      <c r="LQQ8" s="28"/>
      <c r="LQR8" s="30"/>
      <c r="LQS8" s="31"/>
      <c r="LQT8" s="31"/>
      <c r="LQU8" s="31"/>
      <c r="LQV8" s="31"/>
      <c r="LQW8" s="31"/>
      <c r="LQX8" s="28"/>
      <c r="LQY8" s="29"/>
      <c r="LQZ8" s="28"/>
      <c r="LRA8" s="30"/>
      <c r="LRB8" s="31"/>
      <c r="LRC8" s="31"/>
      <c r="LRD8" s="31"/>
      <c r="LRE8" s="31"/>
      <c r="LRF8" s="31"/>
      <c r="LRG8" s="28"/>
      <c r="LRH8" s="29"/>
      <c r="LRI8" s="28"/>
      <c r="LRJ8" s="30"/>
      <c r="LRK8" s="31"/>
      <c r="LRL8" s="31"/>
      <c r="LRM8" s="31"/>
      <c r="LRN8" s="31"/>
      <c r="LRO8" s="31"/>
      <c r="LRP8" s="28"/>
      <c r="LRQ8" s="29"/>
      <c r="LRR8" s="28"/>
      <c r="LRS8" s="30"/>
      <c r="LRT8" s="31"/>
      <c r="LRU8" s="31"/>
      <c r="LRV8" s="31"/>
      <c r="LRW8" s="31"/>
      <c r="LRX8" s="31"/>
      <c r="LRY8" s="28"/>
      <c r="LRZ8" s="29"/>
      <c r="LSA8" s="28"/>
      <c r="LSB8" s="30"/>
      <c r="LSC8" s="31"/>
      <c r="LSD8" s="31"/>
      <c r="LSE8" s="31"/>
      <c r="LSF8" s="31"/>
      <c r="LSG8" s="31"/>
      <c r="LSH8" s="28"/>
      <c r="LSI8" s="29"/>
      <c r="LSJ8" s="28"/>
      <c r="LSK8" s="30"/>
      <c r="LSL8" s="31"/>
      <c r="LSM8" s="31"/>
      <c r="LSN8" s="31"/>
      <c r="LSO8" s="31"/>
      <c r="LSP8" s="31"/>
      <c r="LSQ8" s="28"/>
      <c r="LSR8" s="29"/>
      <c r="LSS8" s="28"/>
      <c r="LST8" s="30"/>
      <c r="LSU8" s="31"/>
      <c r="LSV8" s="31"/>
      <c r="LSW8" s="31"/>
      <c r="LSX8" s="31"/>
      <c r="LSY8" s="31"/>
      <c r="LSZ8" s="28"/>
      <c r="LTA8" s="29"/>
      <c r="LTB8" s="28"/>
      <c r="LTC8" s="30"/>
      <c r="LTD8" s="31"/>
      <c r="LTE8" s="31"/>
      <c r="LTF8" s="31"/>
      <c r="LTG8" s="31"/>
      <c r="LTH8" s="31"/>
      <c r="LTI8" s="28"/>
      <c r="LTJ8" s="29"/>
      <c r="LTK8" s="28"/>
      <c r="LTL8" s="30"/>
      <c r="LTM8" s="31"/>
      <c r="LTN8" s="31"/>
      <c r="LTO8" s="31"/>
      <c r="LTP8" s="31"/>
      <c r="LTQ8" s="31"/>
      <c r="LTR8" s="28"/>
      <c r="LTS8" s="29"/>
      <c r="LTT8" s="28"/>
      <c r="LTU8" s="30"/>
      <c r="LTV8" s="31"/>
      <c r="LTW8" s="31"/>
      <c r="LTX8" s="31"/>
      <c r="LTY8" s="31"/>
      <c r="LTZ8" s="31"/>
      <c r="LUA8" s="28"/>
      <c r="LUB8" s="29"/>
      <c r="LUC8" s="28"/>
      <c r="LUD8" s="30"/>
      <c r="LUE8" s="31"/>
      <c r="LUF8" s="31"/>
      <c r="LUG8" s="31"/>
      <c r="LUH8" s="31"/>
      <c r="LUI8" s="31"/>
      <c r="LUJ8" s="28"/>
      <c r="LUK8" s="29"/>
      <c r="LUL8" s="28"/>
      <c r="LUM8" s="30"/>
      <c r="LUN8" s="31"/>
      <c r="LUO8" s="31"/>
      <c r="LUP8" s="31"/>
      <c r="LUQ8" s="31"/>
      <c r="LUR8" s="31"/>
      <c r="LUS8" s="28"/>
      <c r="LUT8" s="29"/>
      <c r="LUU8" s="28"/>
      <c r="LUV8" s="30"/>
      <c r="LUW8" s="31"/>
      <c r="LUX8" s="31"/>
      <c r="LUY8" s="31"/>
      <c r="LUZ8" s="31"/>
      <c r="LVA8" s="31"/>
      <c r="LVB8" s="28"/>
      <c r="LVC8" s="29"/>
      <c r="LVD8" s="28"/>
      <c r="LVE8" s="30"/>
      <c r="LVF8" s="31"/>
      <c r="LVG8" s="31"/>
      <c r="LVH8" s="31"/>
      <c r="LVI8" s="31"/>
      <c r="LVJ8" s="31"/>
      <c r="LVK8" s="28"/>
      <c r="LVL8" s="29"/>
      <c r="LVM8" s="28"/>
      <c r="LVN8" s="30"/>
      <c r="LVO8" s="31"/>
      <c r="LVP8" s="31"/>
      <c r="LVQ8" s="31"/>
      <c r="LVR8" s="31"/>
      <c r="LVS8" s="31"/>
      <c r="LVT8" s="28"/>
      <c r="LVU8" s="29"/>
      <c r="LVV8" s="28"/>
      <c r="LVW8" s="30"/>
      <c r="LVX8" s="31"/>
      <c r="LVY8" s="31"/>
      <c r="LVZ8" s="31"/>
      <c r="LWA8" s="31"/>
      <c r="LWB8" s="31"/>
      <c r="LWC8" s="28"/>
      <c r="LWD8" s="29"/>
      <c r="LWE8" s="28"/>
      <c r="LWF8" s="30"/>
      <c r="LWG8" s="31"/>
      <c r="LWH8" s="31"/>
      <c r="LWI8" s="31"/>
      <c r="LWJ8" s="31"/>
      <c r="LWK8" s="31"/>
      <c r="LWL8" s="28"/>
      <c r="LWM8" s="29"/>
      <c r="LWN8" s="28"/>
      <c r="LWO8" s="30"/>
      <c r="LWP8" s="31"/>
      <c r="LWQ8" s="31"/>
      <c r="LWR8" s="31"/>
      <c r="LWS8" s="31"/>
      <c r="LWT8" s="31"/>
      <c r="LWU8" s="28"/>
      <c r="LWV8" s="29"/>
      <c r="LWW8" s="28"/>
      <c r="LWX8" s="30"/>
      <c r="LWY8" s="31"/>
      <c r="LWZ8" s="31"/>
      <c r="LXA8" s="31"/>
      <c r="LXB8" s="31"/>
      <c r="LXC8" s="31"/>
      <c r="LXD8" s="28"/>
      <c r="LXE8" s="29"/>
      <c r="LXF8" s="28"/>
      <c r="LXG8" s="30"/>
      <c r="LXH8" s="31"/>
      <c r="LXI8" s="31"/>
      <c r="LXJ8" s="31"/>
      <c r="LXK8" s="31"/>
      <c r="LXL8" s="31"/>
      <c r="LXM8" s="28"/>
      <c r="LXN8" s="29"/>
      <c r="LXO8" s="28"/>
      <c r="LXP8" s="30"/>
      <c r="LXQ8" s="31"/>
      <c r="LXR8" s="31"/>
      <c r="LXS8" s="31"/>
      <c r="LXT8" s="31"/>
      <c r="LXU8" s="31"/>
      <c r="LXV8" s="28"/>
      <c r="LXW8" s="29"/>
      <c r="LXX8" s="28"/>
      <c r="LXY8" s="30"/>
      <c r="LXZ8" s="31"/>
      <c r="LYA8" s="31"/>
      <c r="LYB8" s="31"/>
      <c r="LYC8" s="31"/>
      <c r="LYD8" s="31"/>
      <c r="LYE8" s="28"/>
      <c r="LYF8" s="29"/>
      <c r="LYG8" s="28"/>
      <c r="LYH8" s="30"/>
      <c r="LYI8" s="31"/>
      <c r="LYJ8" s="31"/>
      <c r="LYK8" s="31"/>
      <c r="LYL8" s="31"/>
      <c r="LYM8" s="31"/>
      <c r="LYN8" s="28"/>
      <c r="LYO8" s="29"/>
      <c r="LYP8" s="28"/>
      <c r="LYQ8" s="30"/>
      <c r="LYR8" s="31"/>
      <c r="LYS8" s="31"/>
      <c r="LYT8" s="31"/>
      <c r="LYU8" s="31"/>
      <c r="LYV8" s="31"/>
      <c r="LYW8" s="28"/>
      <c r="LYX8" s="29"/>
      <c r="LYY8" s="28"/>
      <c r="LYZ8" s="30"/>
      <c r="LZA8" s="31"/>
      <c r="LZB8" s="31"/>
      <c r="LZC8" s="31"/>
      <c r="LZD8" s="31"/>
      <c r="LZE8" s="31"/>
      <c r="LZF8" s="28"/>
      <c r="LZG8" s="29"/>
      <c r="LZH8" s="28"/>
      <c r="LZI8" s="30"/>
      <c r="LZJ8" s="31"/>
      <c r="LZK8" s="31"/>
      <c r="LZL8" s="31"/>
      <c r="LZM8" s="31"/>
      <c r="LZN8" s="31"/>
      <c r="LZO8" s="28"/>
      <c r="LZP8" s="29"/>
      <c r="LZQ8" s="28"/>
      <c r="LZR8" s="30"/>
      <c r="LZS8" s="31"/>
      <c r="LZT8" s="31"/>
      <c r="LZU8" s="31"/>
      <c r="LZV8" s="31"/>
      <c r="LZW8" s="31"/>
      <c r="LZX8" s="28"/>
      <c r="LZY8" s="29"/>
      <c r="LZZ8" s="28"/>
      <c r="MAA8" s="30"/>
      <c r="MAB8" s="31"/>
      <c r="MAC8" s="31"/>
      <c r="MAD8" s="31"/>
      <c r="MAE8" s="31"/>
      <c r="MAF8" s="31"/>
      <c r="MAG8" s="28"/>
      <c r="MAH8" s="29"/>
      <c r="MAI8" s="28"/>
      <c r="MAJ8" s="30"/>
      <c r="MAK8" s="31"/>
      <c r="MAL8" s="31"/>
      <c r="MAM8" s="31"/>
      <c r="MAN8" s="31"/>
      <c r="MAO8" s="31"/>
      <c r="MAP8" s="28"/>
      <c r="MAQ8" s="29"/>
      <c r="MAR8" s="28"/>
      <c r="MAS8" s="30"/>
      <c r="MAT8" s="31"/>
      <c r="MAU8" s="31"/>
      <c r="MAV8" s="31"/>
      <c r="MAW8" s="31"/>
      <c r="MAX8" s="31"/>
      <c r="MAY8" s="28"/>
      <c r="MAZ8" s="29"/>
      <c r="MBA8" s="28"/>
      <c r="MBB8" s="30"/>
      <c r="MBC8" s="31"/>
      <c r="MBD8" s="31"/>
      <c r="MBE8" s="31"/>
      <c r="MBF8" s="31"/>
      <c r="MBG8" s="31"/>
      <c r="MBH8" s="28"/>
      <c r="MBI8" s="29"/>
      <c r="MBJ8" s="28"/>
      <c r="MBK8" s="30"/>
      <c r="MBL8" s="31"/>
      <c r="MBM8" s="31"/>
      <c r="MBN8" s="31"/>
      <c r="MBO8" s="31"/>
      <c r="MBP8" s="31"/>
      <c r="MBQ8" s="28"/>
      <c r="MBR8" s="29"/>
      <c r="MBS8" s="28"/>
      <c r="MBT8" s="30"/>
      <c r="MBU8" s="31"/>
      <c r="MBV8" s="31"/>
      <c r="MBW8" s="31"/>
      <c r="MBX8" s="31"/>
      <c r="MBY8" s="31"/>
      <c r="MBZ8" s="28"/>
      <c r="MCA8" s="29"/>
      <c r="MCB8" s="28"/>
      <c r="MCC8" s="30"/>
      <c r="MCD8" s="31"/>
      <c r="MCE8" s="31"/>
      <c r="MCF8" s="31"/>
      <c r="MCG8" s="31"/>
      <c r="MCH8" s="31"/>
      <c r="MCI8" s="28"/>
      <c r="MCJ8" s="29"/>
      <c r="MCK8" s="28"/>
      <c r="MCL8" s="30"/>
      <c r="MCM8" s="31"/>
      <c r="MCN8" s="31"/>
      <c r="MCO8" s="31"/>
      <c r="MCP8" s="31"/>
      <c r="MCQ8" s="31"/>
      <c r="MCR8" s="28"/>
      <c r="MCS8" s="29"/>
      <c r="MCT8" s="28"/>
      <c r="MCU8" s="30"/>
      <c r="MCV8" s="31"/>
      <c r="MCW8" s="31"/>
      <c r="MCX8" s="31"/>
      <c r="MCY8" s="31"/>
      <c r="MCZ8" s="31"/>
      <c r="MDA8" s="28"/>
      <c r="MDB8" s="29"/>
      <c r="MDC8" s="28"/>
      <c r="MDD8" s="30"/>
      <c r="MDE8" s="31"/>
      <c r="MDF8" s="31"/>
      <c r="MDG8" s="31"/>
      <c r="MDH8" s="31"/>
      <c r="MDI8" s="31"/>
      <c r="MDJ8" s="28"/>
      <c r="MDK8" s="29"/>
      <c r="MDL8" s="28"/>
      <c r="MDM8" s="30"/>
      <c r="MDN8" s="31"/>
      <c r="MDO8" s="31"/>
      <c r="MDP8" s="31"/>
      <c r="MDQ8" s="31"/>
      <c r="MDR8" s="31"/>
      <c r="MDS8" s="28"/>
      <c r="MDT8" s="29"/>
      <c r="MDU8" s="28"/>
      <c r="MDV8" s="30"/>
      <c r="MDW8" s="31"/>
      <c r="MDX8" s="31"/>
      <c r="MDY8" s="31"/>
      <c r="MDZ8" s="31"/>
      <c r="MEA8" s="31"/>
      <c r="MEB8" s="28"/>
      <c r="MEC8" s="29"/>
      <c r="MED8" s="28"/>
      <c r="MEE8" s="30"/>
      <c r="MEF8" s="31"/>
      <c r="MEG8" s="31"/>
      <c r="MEH8" s="31"/>
      <c r="MEI8" s="31"/>
      <c r="MEJ8" s="31"/>
      <c r="MEK8" s="28"/>
      <c r="MEL8" s="29"/>
      <c r="MEM8" s="28"/>
      <c r="MEN8" s="30"/>
      <c r="MEO8" s="31"/>
      <c r="MEP8" s="31"/>
      <c r="MEQ8" s="31"/>
      <c r="MER8" s="31"/>
      <c r="MES8" s="31"/>
      <c r="MET8" s="28"/>
      <c r="MEU8" s="29"/>
      <c r="MEV8" s="28"/>
      <c r="MEW8" s="30"/>
      <c r="MEX8" s="31"/>
      <c r="MEY8" s="31"/>
      <c r="MEZ8" s="31"/>
      <c r="MFA8" s="31"/>
      <c r="MFB8" s="31"/>
      <c r="MFC8" s="28"/>
      <c r="MFD8" s="29"/>
      <c r="MFE8" s="28"/>
      <c r="MFF8" s="30"/>
      <c r="MFG8" s="31"/>
      <c r="MFH8" s="31"/>
      <c r="MFI8" s="31"/>
      <c r="MFJ8" s="31"/>
      <c r="MFK8" s="31"/>
      <c r="MFL8" s="28"/>
      <c r="MFM8" s="29"/>
      <c r="MFN8" s="28"/>
      <c r="MFO8" s="30"/>
      <c r="MFP8" s="31"/>
      <c r="MFQ8" s="31"/>
      <c r="MFR8" s="31"/>
      <c r="MFS8" s="31"/>
      <c r="MFT8" s="31"/>
      <c r="MFU8" s="28"/>
      <c r="MFV8" s="29"/>
      <c r="MFW8" s="28"/>
      <c r="MFX8" s="30"/>
      <c r="MFY8" s="31"/>
      <c r="MFZ8" s="31"/>
      <c r="MGA8" s="31"/>
      <c r="MGB8" s="31"/>
      <c r="MGC8" s="31"/>
      <c r="MGD8" s="28"/>
      <c r="MGE8" s="29"/>
      <c r="MGF8" s="28"/>
      <c r="MGG8" s="30"/>
      <c r="MGH8" s="31"/>
      <c r="MGI8" s="31"/>
      <c r="MGJ8" s="31"/>
      <c r="MGK8" s="31"/>
      <c r="MGL8" s="31"/>
      <c r="MGM8" s="28"/>
      <c r="MGN8" s="29"/>
      <c r="MGO8" s="28"/>
      <c r="MGP8" s="30"/>
      <c r="MGQ8" s="31"/>
      <c r="MGR8" s="31"/>
      <c r="MGS8" s="31"/>
      <c r="MGT8" s="31"/>
      <c r="MGU8" s="31"/>
      <c r="MGV8" s="28"/>
      <c r="MGW8" s="29"/>
      <c r="MGX8" s="28"/>
      <c r="MGY8" s="30"/>
      <c r="MGZ8" s="31"/>
      <c r="MHA8" s="31"/>
      <c r="MHB8" s="31"/>
      <c r="MHC8" s="31"/>
      <c r="MHD8" s="31"/>
      <c r="MHE8" s="28"/>
      <c r="MHF8" s="29"/>
      <c r="MHG8" s="28"/>
      <c r="MHH8" s="30"/>
      <c r="MHI8" s="31"/>
      <c r="MHJ8" s="31"/>
      <c r="MHK8" s="31"/>
      <c r="MHL8" s="31"/>
      <c r="MHM8" s="31"/>
      <c r="MHN8" s="28"/>
      <c r="MHO8" s="29"/>
      <c r="MHP8" s="28"/>
      <c r="MHQ8" s="30"/>
      <c r="MHR8" s="31"/>
      <c r="MHS8" s="31"/>
      <c r="MHT8" s="31"/>
      <c r="MHU8" s="31"/>
      <c r="MHV8" s="31"/>
      <c r="MHW8" s="28"/>
      <c r="MHX8" s="29"/>
      <c r="MHY8" s="28"/>
      <c r="MHZ8" s="30"/>
      <c r="MIA8" s="31"/>
      <c r="MIB8" s="31"/>
      <c r="MIC8" s="31"/>
      <c r="MID8" s="31"/>
      <c r="MIE8" s="31"/>
      <c r="MIF8" s="28"/>
      <c r="MIG8" s="29"/>
      <c r="MIH8" s="28"/>
      <c r="MII8" s="30"/>
      <c r="MIJ8" s="31"/>
      <c r="MIK8" s="31"/>
      <c r="MIL8" s="31"/>
      <c r="MIM8" s="31"/>
      <c r="MIN8" s="31"/>
      <c r="MIO8" s="28"/>
      <c r="MIP8" s="29"/>
      <c r="MIQ8" s="28"/>
      <c r="MIR8" s="30"/>
      <c r="MIS8" s="31"/>
      <c r="MIT8" s="31"/>
      <c r="MIU8" s="31"/>
      <c r="MIV8" s="31"/>
      <c r="MIW8" s="31"/>
      <c r="MIX8" s="28"/>
      <c r="MIY8" s="29"/>
      <c r="MIZ8" s="28"/>
      <c r="MJA8" s="30"/>
      <c r="MJB8" s="31"/>
      <c r="MJC8" s="31"/>
      <c r="MJD8" s="31"/>
      <c r="MJE8" s="31"/>
      <c r="MJF8" s="31"/>
      <c r="MJG8" s="28"/>
      <c r="MJH8" s="29"/>
      <c r="MJI8" s="28"/>
      <c r="MJJ8" s="30"/>
      <c r="MJK8" s="31"/>
      <c r="MJL8" s="31"/>
      <c r="MJM8" s="31"/>
      <c r="MJN8" s="31"/>
      <c r="MJO8" s="31"/>
      <c r="MJP8" s="28"/>
      <c r="MJQ8" s="29"/>
      <c r="MJR8" s="28"/>
      <c r="MJS8" s="30"/>
      <c r="MJT8" s="31"/>
      <c r="MJU8" s="31"/>
      <c r="MJV8" s="31"/>
      <c r="MJW8" s="31"/>
      <c r="MJX8" s="31"/>
      <c r="MJY8" s="28"/>
      <c r="MJZ8" s="29"/>
      <c r="MKA8" s="28"/>
      <c r="MKB8" s="30"/>
      <c r="MKC8" s="31"/>
      <c r="MKD8" s="31"/>
      <c r="MKE8" s="31"/>
      <c r="MKF8" s="31"/>
      <c r="MKG8" s="31"/>
      <c r="MKH8" s="28"/>
      <c r="MKI8" s="29"/>
      <c r="MKJ8" s="28"/>
      <c r="MKK8" s="30"/>
      <c r="MKL8" s="31"/>
      <c r="MKM8" s="31"/>
      <c r="MKN8" s="31"/>
      <c r="MKO8" s="31"/>
      <c r="MKP8" s="31"/>
      <c r="MKQ8" s="28"/>
      <c r="MKR8" s="29"/>
      <c r="MKS8" s="28"/>
      <c r="MKT8" s="30"/>
      <c r="MKU8" s="31"/>
      <c r="MKV8" s="31"/>
      <c r="MKW8" s="31"/>
      <c r="MKX8" s="31"/>
      <c r="MKY8" s="31"/>
      <c r="MKZ8" s="28"/>
      <c r="MLA8" s="29"/>
      <c r="MLB8" s="28"/>
      <c r="MLC8" s="30"/>
      <c r="MLD8" s="31"/>
      <c r="MLE8" s="31"/>
      <c r="MLF8" s="31"/>
      <c r="MLG8" s="31"/>
      <c r="MLH8" s="31"/>
      <c r="MLI8" s="28"/>
      <c r="MLJ8" s="29"/>
      <c r="MLK8" s="28"/>
      <c r="MLL8" s="30"/>
      <c r="MLM8" s="31"/>
      <c r="MLN8" s="31"/>
      <c r="MLO8" s="31"/>
      <c r="MLP8" s="31"/>
      <c r="MLQ8" s="31"/>
      <c r="MLR8" s="28"/>
      <c r="MLS8" s="29"/>
      <c r="MLT8" s="28"/>
      <c r="MLU8" s="30"/>
      <c r="MLV8" s="31"/>
      <c r="MLW8" s="31"/>
      <c r="MLX8" s="31"/>
      <c r="MLY8" s="31"/>
      <c r="MLZ8" s="31"/>
      <c r="MMA8" s="28"/>
      <c r="MMB8" s="29"/>
      <c r="MMC8" s="28"/>
      <c r="MMD8" s="30"/>
      <c r="MME8" s="31"/>
      <c r="MMF8" s="31"/>
      <c r="MMG8" s="31"/>
      <c r="MMH8" s="31"/>
      <c r="MMI8" s="31"/>
      <c r="MMJ8" s="28"/>
      <c r="MMK8" s="29"/>
      <c r="MML8" s="28"/>
      <c r="MMM8" s="30"/>
      <c r="MMN8" s="31"/>
      <c r="MMO8" s="31"/>
      <c r="MMP8" s="31"/>
      <c r="MMQ8" s="31"/>
      <c r="MMR8" s="31"/>
      <c r="MMS8" s="28"/>
      <c r="MMT8" s="29"/>
      <c r="MMU8" s="28"/>
      <c r="MMV8" s="30"/>
      <c r="MMW8" s="31"/>
      <c r="MMX8" s="31"/>
      <c r="MMY8" s="31"/>
      <c r="MMZ8" s="31"/>
      <c r="MNA8" s="31"/>
      <c r="MNB8" s="28"/>
      <c r="MNC8" s="29"/>
      <c r="MND8" s="28"/>
      <c r="MNE8" s="30"/>
      <c r="MNF8" s="31"/>
      <c r="MNG8" s="31"/>
      <c r="MNH8" s="31"/>
      <c r="MNI8" s="31"/>
      <c r="MNJ8" s="31"/>
      <c r="MNK8" s="28"/>
      <c r="MNL8" s="29"/>
      <c r="MNM8" s="28"/>
      <c r="MNN8" s="30"/>
      <c r="MNO8" s="31"/>
      <c r="MNP8" s="31"/>
      <c r="MNQ8" s="31"/>
      <c r="MNR8" s="31"/>
      <c r="MNS8" s="31"/>
      <c r="MNT8" s="28"/>
      <c r="MNU8" s="29"/>
      <c r="MNV8" s="28"/>
      <c r="MNW8" s="30"/>
      <c r="MNX8" s="31"/>
      <c r="MNY8" s="31"/>
      <c r="MNZ8" s="31"/>
      <c r="MOA8" s="31"/>
      <c r="MOB8" s="31"/>
      <c r="MOC8" s="28"/>
      <c r="MOD8" s="29"/>
      <c r="MOE8" s="28"/>
      <c r="MOF8" s="30"/>
      <c r="MOG8" s="31"/>
      <c r="MOH8" s="31"/>
      <c r="MOI8" s="31"/>
      <c r="MOJ8" s="31"/>
      <c r="MOK8" s="31"/>
      <c r="MOL8" s="28"/>
      <c r="MOM8" s="29"/>
      <c r="MON8" s="28"/>
      <c r="MOO8" s="30"/>
      <c r="MOP8" s="31"/>
      <c r="MOQ8" s="31"/>
      <c r="MOR8" s="31"/>
      <c r="MOS8" s="31"/>
      <c r="MOT8" s="31"/>
      <c r="MOU8" s="28"/>
      <c r="MOV8" s="29"/>
      <c r="MOW8" s="28"/>
      <c r="MOX8" s="30"/>
      <c r="MOY8" s="31"/>
      <c r="MOZ8" s="31"/>
      <c r="MPA8" s="31"/>
      <c r="MPB8" s="31"/>
      <c r="MPC8" s="31"/>
      <c r="MPD8" s="28"/>
      <c r="MPE8" s="29"/>
      <c r="MPF8" s="28"/>
      <c r="MPG8" s="30"/>
      <c r="MPH8" s="31"/>
      <c r="MPI8" s="31"/>
      <c r="MPJ8" s="31"/>
      <c r="MPK8" s="31"/>
      <c r="MPL8" s="31"/>
      <c r="MPM8" s="28"/>
      <c r="MPN8" s="29"/>
      <c r="MPO8" s="28"/>
      <c r="MPP8" s="30"/>
      <c r="MPQ8" s="31"/>
      <c r="MPR8" s="31"/>
      <c r="MPS8" s="31"/>
      <c r="MPT8" s="31"/>
      <c r="MPU8" s="31"/>
      <c r="MPV8" s="28"/>
      <c r="MPW8" s="29"/>
      <c r="MPX8" s="28"/>
      <c r="MPY8" s="30"/>
      <c r="MPZ8" s="31"/>
      <c r="MQA8" s="31"/>
      <c r="MQB8" s="31"/>
      <c r="MQC8" s="31"/>
      <c r="MQD8" s="31"/>
      <c r="MQE8" s="28"/>
      <c r="MQF8" s="29"/>
      <c r="MQG8" s="28"/>
      <c r="MQH8" s="30"/>
      <c r="MQI8" s="31"/>
      <c r="MQJ8" s="31"/>
      <c r="MQK8" s="31"/>
      <c r="MQL8" s="31"/>
      <c r="MQM8" s="31"/>
      <c r="MQN8" s="28"/>
      <c r="MQO8" s="29"/>
      <c r="MQP8" s="28"/>
      <c r="MQQ8" s="30"/>
      <c r="MQR8" s="31"/>
      <c r="MQS8" s="31"/>
      <c r="MQT8" s="31"/>
      <c r="MQU8" s="31"/>
      <c r="MQV8" s="31"/>
      <c r="MQW8" s="28"/>
      <c r="MQX8" s="29"/>
      <c r="MQY8" s="28"/>
      <c r="MQZ8" s="30"/>
      <c r="MRA8" s="31"/>
      <c r="MRB8" s="31"/>
      <c r="MRC8" s="31"/>
      <c r="MRD8" s="31"/>
      <c r="MRE8" s="31"/>
      <c r="MRF8" s="28"/>
      <c r="MRG8" s="29"/>
      <c r="MRH8" s="28"/>
      <c r="MRI8" s="30"/>
      <c r="MRJ8" s="31"/>
      <c r="MRK8" s="31"/>
      <c r="MRL8" s="31"/>
      <c r="MRM8" s="31"/>
      <c r="MRN8" s="31"/>
      <c r="MRO8" s="28"/>
      <c r="MRP8" s="29"/>
      <c r="MRQ8" s="28"/>
      <c r="MRR8" s="30"/>
      <c r="MRS8" s="31"/>
      <c r="MRT8" s="31"/>
      <c r="MRU8" s="31"/>
      <c r="MRV8" s="31"/>
      <c r="MRW8" s="31"/>
      <c r="MRX8" s="28"/>
      <c r="MRY8" s="29"/>
      <c r="MRZ8" s="28"/>
      <c r="MSA8" s="30"/>
      <c r="MSB8" s="31"/>
      <c r="MSC8" s="31"/>
      <c r="MSD8" s="31"/>
      <c r="MSE8" s="31"/>
      <c r="MSF8" s="31"/>
      <c r="MSG8" s="28"/>
      <c r="MSH8" s="29"/>
      <c r="MSI8" s="28"/>
      <c r="MSJ8" s="30"/>
      <c r="MSK8" s="31"/>
      <c r="MSL8" s="31"/>
      <c r="MSM8" s="31"/>
      <c r="MSN8" s="31"/>
      <c r="MSO8" s="31"/>
      <c r="MSP8" s="28"/>
      <c r="MSQ8" s="29"/>
      <c r="MSR8" s="28"/>
      <c r="MSS8" s="30"/>
      <c r="MST8" s="31"/>
      <c r="MSU8" s="31"/>
      <c r="MSV8" s="31"/>
      <c r="MSW8" s="31"/>
      <c r="MSX8" s="31"/>
      <c r="MSY8" s="28"/>
      <c r="MSZ8" s="29"/>
      <c r="MTA8" s="28"/>
      <c r="MTB8" s="30"/>
      <c r="MTC8" s="31"/>
      <c r="MTD8" s="31"/>
      <c r="MTE8" s="31"/>
      <c r="MTF8" s="31"/>
      <c r="MTG8" s="31"/>
      <c r="MTH8" s="28"/>
      <c r="MTI8" s="29"/>
      <c r="MTJ8" s="28"/>
      <c r="MTK8" s="30"/>
      <c r="MTL8" s="31"/>
      <c r="MTM8" s="31"/>
      <c r="MTN8" s="31"/>
      <c r="MTO8" s="31"/>
      <c r="MTP8" s="31"/>
      <c r="MTQ8" s="28"/>
      <c r="MTR8" s="29"/>
      <c r="MTS8" s="28"/>
      <c r="MTT8" s="30"/>
      <c r="MTU8" s="31"/>
      <c r="MTV8" s="31"/>
      <c r="MTW8" s="31"/>
      <c r="MTX8" s="31"/>
      <c r="MTY8" s="31"/>
      <c r="MTZ8" s="28"/>
      <c r="MUA8" s="29"/>
      <c r="MUB8" s="28"/>
      <c r="MUC8" s="30"/>
      <c r="MUD8" s="31"/>
      <c r="MUE8" s="31"/>
      <c r="MUF8" s="31"/>
      <c r="MUG8" s="31"/>
      <c r="MUH8" s="31"/>
      <c r="MUI8" s="28"/>
      <c r="MUJ8" s="29"/>
      <c r="MUK8" s="28"/>
      <c r="MUL8" s="30"/>
      <c r="MUM8" s="31"/>
      <c r="MUN8" s="31"/>
      <c r="MUO8" s="31"/>
      <c r="MUP8" s="31"/>
      <c r="MUQ8" s="31"/>
      <c r="MUR8" s="28"/>
      <c r="MUS8" s="29"/>
      <c r="MUT8" s="28"/>
      <c r="MUU8" s="30"/>
      <c r="MUV8" s="31"/>
      <c r="MUW8" s="31"/>
      <c r="MUX8" s="31"/>
      <c r="MUY8" s="31"/>
      <c r="MUZ8" s="31"/>
      <c r="MVA8" s="28"/>
      <c r="MVB8" s="29"/>
      <c r="MVC8" s="28"/>
      <c r="MVD8" s="30"/>
      <c r="MVE8" s="31"/>
      <c r="MVF8" s="31"/>
      <c r="MVG8" s="31"/>
      <c r="MVH8" s="31"/>
      <c r="MVI8" s="31"/>
      <c r="MVJ8" s="28"/>
      <c r="MVK8" s="29"/>
      <c r="MVL8" s="28"/>
      <c r="MVM8" s="30"/>
      <c r="MVN8" s="31"/>
      <c r="MVO8" s="31"/>
      <c r="MVP8" s="31"/>
      <c r="MVQ8" s="31"/>
      <c r="MVR8" s="31"/>
      <c r="MVS8" s="28"/>
      <c r="MVT8" s="29"/>
      <c r="MVU8" s="28"/>
      <c r="MVV8" s="30"/>
      <c r="MVW8" s="31"/>
      <c r="MVX8" s="31"/>
      <c r="MVY8" s="31"/>
      <c r="MVZ8" s="31"/>
      <c r="MWA8" s="31"/>
      <c r="MWB8" s="28"/>
      <c r="MWC8" s="29"/>
      <c r="MWD8" s="28"/>
      <c r="MWE8" s="30"/>
      <c r="MWF8" s="31"/>
      <c r="MWG8" s="31"/>
      <c r="MWH8" s="31"/>
      <c r="MWI8" s="31"/>
      <c r="MWJ8" s="31"/>
      <c r="MWK8" s="28"/>
      <c r="MWL8" s="29"/>
      <c r="MWM8" s="28"/>
      <c r="MWN8" s="30"/>
      <c r="MWO8" s="31"/>
      <c r="MWP8" s="31"/>
      <c r="MWQ8" s="31"/>
      <c r="MWR8" s="31"/>
      <c r="MWS8" s="31"/>
      <c r="MWT8" s="28"/>
      <c r="MWU8" s="29"/>
      <c r="MWV8" s="28"/>
      <c r="MWW8" s="30"/>
      <c r="MWX8" s="31"/>
      <c r="MWY8" s="31"/>
      <c r="MWZ8" s="31"/>
      <c r="MXA8" s="31"/>
      <c r="MXB8" s="31"/>
      <c r="MXC8" s="28"/>
      <c r="MXD8" s="29"/>
      <c r="MXE8" s="28"/>
      <c r="MXF8" s="30"/>
      <c r="MXG8" s="31"/>
      <c r="MXH8" s="31"/>
      <c r="MXI8" s="31"/>
      <c r="MXJ8" s="31"/>
      <c r="MXK8" s="31"/>
      <c r="MXL8" s="28"/>
      <c r="MXM8" s="29"/>
      <c r="MXN8" s="28"/>
      <c r="MXO8" s="30"/>
      <c r="MXP8" s="31"/>
      <c r="MXQ8" s="31"/>
      <c r="MXR8" s="31"/>
      <c r="MXS8" s="31"/>
      <c r="MXT8" s="31"/>
      <c r="MXU8" s="28"/>
      <c r="MXV8" s="29"/>
      <c r="MXW8" s="28"/>
      <c r="MXX8" s="30"/>
      <c r="MXY8" s="31"/>
      <c r="MXZ8" s="31"/>
      <c r="MYA8" s="31"/>
      <c r="MYB8" s="31"/>
      <c r="MYC8" s="31"/>
      <c r="MYD8" s="28"/>
      <c r="MYE8" s="29"/>
      <c r="MYF8" s="28"/>
      <c r="MYG8" s="30"/>
      <c r="MYH8" s="31"/>
      <c r="MYI8" s="31"/>
      <c r="MYJ8" s="31"/>
      <c r="MYK8" s="31"/>
      <c r="MYL8" s="31"/>
      <c r="MYM8" s="28"/>
      <c r="MYN8" s="29"/>
      <c r="MYO8" s="28"/>
      <c r="MYP8" s="30"/>
      <c r="MYQ8" s="31"/>
      <c r="MYR8" s="31"/>
      <c r="MYS8" s="31"/>
      <c r="MYT8" s="31"/>
      <c r="MYU8" s="31"/>
      <c r="MYV8" s="28"/>
      <c r="MYW8" s="29"/>
      <c r="MYX8" s="28"/>
      <c r="MYY8" s="30"/>
      <c r="MYZ8" s="31"/>
      <c r="MZA8" s="31"/>
      <c r="MZB8" s="31"/>
      <c r="MZC8" s="31"/>
      <c r="MZD8" s="31"/>
      <c r="MZE8" s="28"/>
      <c r="MZF8" s="29"/>
      <c r="MZG8" s="28"/>
      <c r="MZH8" s="30"/>
      <c r="MZI8" s="31"/>
      <c r="MZJ8" s="31"/>
      <c r="MZK8" s="31"/>
      <c r="MZL8" s="31"/>
      <c r="MZM8" s="31"/>
      <c r="MZN8" s="28"/>
      <c r="MZO8" s="29"/>
      <c r="MZP8" s="28"/>
      <c r="MZQ8" s="30"/>
      <c r="MZR8" s="31"/>
      <c r="MZS8" s="31"/>
      <c r="MZT8" s="31"/>
      <c r="MZU8" s="31"/>
      <c r="MZV8" s="31"/>
      <c r="MZW8" s="28"/>
      <c r="MZX8" s="29"/>
      <c r="MZY8" s="28"/>
      <c r="MZZ8" s="30"/>
      <c r="NAA8" s="31"/>
      <c r="NAB8" s="31"/>
      <c r="NAC8" s="31"/>
      <c r="NAD8" s="31"/>
      <c r="NAE8" s="31"/>
      <c r="NAF8" s="28"/>
      <c r="NAG8" s="29"/>
      <c r="NAH8" s="28"/>
      <c r="NAI8" s="30"/>
      <c r="NAJ8" s="31"/>
      <c r="NAK8" s="31"/>
      <c r="NAL8" s="31"/>
      <c r="NAM8" s="31"/>
      <c r="NAN8" s="31"/>
      <c r="NAO8" s="28"/>
      <c r="NAP8" s="29"/>
      <c r="NAQ8" s="28"/>
      <c r="NAR8" s="30"/>
      <c r="NAS8" s="31"/>
      <c r="NAT8" s="31"/>
      <c r="NAU8" s="31"/>
      <c r="NAV8" s="31"/>
      <c r="NAW8" s="31"/>
      <c r="NAX8" s="28"/>
      <c r="NAY8" s="29"/>
      <c r="NAZ8" s="28"/>
      <c r="NBA8" s="30"/>
      <c r="NBB8" s="31"/>
      <c r="NBC8" s="31"/>
      <c r="NBD8" s="31"/>
      <c r="NBE8" s="31"/>
      <c r="NBF8" s="31"/>
      <c r="NBG8" s="28"/>
      <c r="NBH8" s="29"/>
      <c r="NBI8" s="28"/>
      <c r="NBJ8" s="30"/>
      <c r="NBK8" s="31"/>
      <c r="NBL8" s="31"/>
      <c r="NBM8" s="31"/>
      <c r="NBN8" s="31"/>
      <c r="NBO8" s="31"/>
      <c r="NBP8" s="28"/>
      <c r="NBQ8" s="29"/>
      <c r="NBR8" s="28"/>
      <c r="NBS8" s="30"/>
      <c r="NBT8" s="31"/>
      <c r="NBU8" s="31"/>
      <c r="NBV8" s="31"/>
      <c r="NBW8" s="31"/>
      <c r="NBX8" s="31"/>
      <c r="NBY8" s="28"/>
      <c r="NBZ8" s="29"/>
      <c r="NCA8" s="28"/>
      <c r="NCB8" s="30"/>
      <c r="NCC8" s="31"/>
      <c r="NCD8" s="31"/>
      <c r="NCE8" s="31"/>
      <c r="NCF8" s="31"/>
      <c r="NCG8" s="31"/>
      <c r="NCH8" s="28"/>
      <c r="NCI8" s="29"/>
      <c r="NCJ8" s="28"/>
      <c r="NCK8" s="30"/>
      <c r="NCL8" s="31"/>
      <c r="NCM8" s="31"/>
      <c r="NCN8" s="31"/>
      <c r="NCO8" s="31"/>
      <c r="NCP8" s="31"/>
      <c r="NCQ8" s="28"/>
      <c r="NCR8" s="29"/>
      <c r="NCS8" s="28"/>
      <c r="NCT8" s="30"/>
      <c r="NCU8" s="31"/>
      <c r="NCV8" s="31"/>
      <c r="NCW8" s="31"/>
      <c r="NCX8" s="31"/>
      <c r="NCY8" s="31"/>
      <c r="NCZ8" s="28"/>
      <c r="NDA8" s="29"/>
      <c r="NDB8" s="28"/>
      <c r="NDC8" s="30"/>
      <c r="NDD8" s="31"/>
      <c r="NDE8" s="31"/>
      <c r="NDF8" s="31"/>
      <c r="NDG8" s="31"/>
      <c r="NDH8" s="31"/>
      <c r="NDI8" s="28"/>
      <c r="NDJ8" s="29"/>
      <c r="NDK8" s="28"/>
      <c r="NDL8" s="30"/>
      <c r="NDM8" s="31"/>
      <c r="NDN8" s="31"/>
      <c r="NDO8" s="31"/>
      <c r="NDP8" s="31"/>
      <c r="NDQ8" s="31"/>
      <c r="NDR8" s="28"/>
      <c r="NDS8" s="29"/>
      <c r="NDT8" s="28"/>
      <c r="NDU8" s="30"/>
      <c r="NDV8" s="31"/>
      <c r="NDW8" s="31"/>
      <c r="NDX8" s="31"/>
      <c r="NDY8" s="31"/>
      <c r="NDZ8" s="31"/>
      <c r="NEA8" s="28"/>
      <c r="NEB8" s="29"/>
      <c r="NEC8" s="28"/>
      <c r="NED8" s="30"/>
      <c r="NEE8" s="31"/>
      <c r="NEF8" s="31"/>
      <c r="NEG8" s="31"/>
      <c r="NEH8" s="31"/>
      <c r="NEI8" s="31"/>
      <c r="NEJ8" s="28"/>
      <c r="NEK8" s="29"/>
      <c r="NEL8" s="28"/>
      <c r="NEM8" s="30"/>
      <c r="NEN8" s="31"/>
      <c r="NEO8" s="31"/>
      <c r="NEP8" s="31"/>
      <c r="NEQ8" s="31"/>
      <c r="NER8" s="31"/>
      <c r="NES8" s="28"/>
      <c r="NET8" s="29"/>
      <c r="NEU8" s="28"/>
      <c r="NEV8" s="30"/>
      <c r="NEW8" s="31"/>
      <c r="NEX8" s="31"/>
      <c r="NEY8" s="31"/>
      <c r="NEZ8" s="31"/>
      <c r="NFA8" s="31"/>
      <c r="NFB8" s="28"/>
      <c r="NFC8" s="29"/>
      <c r="NFD8" s="28"/>
      <c r="NFE8" s="30"/>
      <c r="NFF8" s="31"/>
      <c r="NFG8" s="31"/>
      <c r="NFH8" s="31"/>
      <c r="NFI8" s="31"/>
      <c r="NFJ8" s="31"/>
      <c r="NFK8" s="28"/>
      <c r="NFL8" s="29"/>
      <c r="NFM8" s="28"/>
      <c r="NFN8" s="30"/>
      <c r="NFO8" s="31"/>
      <c r="NFP8" s="31"/>
      <c r="NFQ8" s="31"/>
      <c r="NFR8" s="31"/>
      <c r="NFS8" s="31"/>
      <c r="NFT8" s="28"/>
      <c r="NFU8" s="29"/>
      <c r="NFV8" s="28"/>
      <c r="NFW8" s="30"/>
      <c r="NFX8" s="31"/>
      <c r="NFY8" s="31"/>
      <c r="NFZ8" s="31"/>
      <c r="NGA8" s="31"/>
      <c r="NGB8" s="31"/>
      <c r="NGC8" s="28"/>
      <c r="NGD8" s="29"/>
      <c r="NGE8" s="28"/>
      <c r="NGF8" s="30"/>
      <c r="NGG8" s="31"/>
      <c r="NGH8" s="31"/>
      <c r="NGI8" s="31"/>
      <c r="NGJ8" s="31"/>
      <c r="NGK8" s="31"/>
      <c r="NGL8" s="28"/>
      <c r="NGM8" s="29"/>
      <c r="NGN8" s="28"/>
      <c r="NGO8" s="30"/>
      <c r="NGP8" s="31"/>
      <c r="NGQ8" s="31"/>
      <c r="NGR8" s="31"/>
      <c r="NGS8" s="31"/>
      <c r="NGT8" s="31"/>
      <c r="NGU8" s="28"/>
      <c r="NGV8" s="29"/>
      <c r="NGW8" s="28"/>
      <c r="NGX8" s="30"/>
      <c r="NGY8" s="31"/>
      <c r="NGZ8" s="31"/>
      <c r="NHA8" s="31"/>
      <c r="NHB8" s="31"/>
      <c r="NHC8" s="31"/>
      <c r="NHD8" s="28"/>
      <c r="NHE8" s="29"/>
      <c r="NHF8" s="28"/>
      <c r="NHG8" s="30"/>
      <c r="NHH8" s="31"/>
      <c r="NHI8" s="31"/>
      <c r="NHJ8" s="31"/>
      <c r="NHK8" s="31"/>
      <c r="NHL8" s="31"/>
      <c r="NHM8" s="28"/>
      <c r="NHN8" s="29"/>
      <c r="NHO8" s="28"/>
      <c r="NHP8" s="30"/>
      <c r="NHQ8" s="31"/>
      <c r="NHR8" s="31"/>
      <c r="NHS8" s="31"/>
      <c r="NHT8" s="31"/>
      <c r="NHU8" s="31"/>
      <c r="NHV8" s="28"/>
      <c r="NHW8" s="29"/>
      <c r="NHX8" s="28"/>
      <c r="NHY8" s="30"/>
      <c r="NHZ8" s="31"/>
      <c r="NIA8" s="31"/>
      <c r="NIB8" s="31"/>
      <c r="NIC8" s="31"/>
      <c r="NID8" s="31"/>
      <c r="NIE8" s="28"/>
      <c r="NIF8" s="29"/>
      <c r="NIG8" s="28"/>
      <c r="NIH8" s="30"/>
      <c r="NII8" s="31"/>
      <c r="NIJ8" s="31"/>
      <c r="NIK8" s="31"/>
      <c r="NIL8" s="31"/>
      <c r="NIM8" s="31"/>
      <c r="NIN8" s="28"/>
      <c r="NIO8" s="29"/>
      <c r="NIP8" s="28"/>
      <c r="NIQ8" s="30"/>
      <c r="NIR8" s="31"/>
      <c r="NIS8" s="31"/>
      <c r="NIT8" s="31"/>
      <c r="NIU8" s="31"/>
      <c r="NIV8" s="31"/>
      <c r="NIW8" s="28"/>
      <c r="NIX8" s="29"/>
      <c r="NIY8" s="28"/>
      <c r="NIZ8" s="30"/>
      <c r="NJA8" s="31"/>
      <c r="NJB8" s="31"/>
      <c r="NJC8" s="31"/>
      <c r="NJD8" s="31"/>
      <c r="NJE8" s="31"/>
      <c r="NJF8" s="28"/>
      <c r="NJG8" s="29"/>
      <c r="NJH8" s="28"/>
      <c r="NJI8" s="30"/>
      <c r="NJJ8" s="31"/>
      <c r="NJK8" s="31"/>
      <c r="NJL8" s="31"/>
      <c r="NJM8" s="31"/>
      <c r="NJN8" s="31"/>
      <c r="NJO8" s="28"/>
      <c r="NJP8" s="29"/>
      <c r="NJQ8" s="28"/>
      <c r="NJR8" s="30"/>
      <c r="NJS8" s="31"/>
      <c r="NJT8" s="31"/>
      <c r="NJU8" s="31"/>
      <c r="NJV8" s="31"/>
      <c r="NJW8" s="31"/>
      <c r="NJX8" s="28"/>
      <c r="NJY8" s="29"/>
      <c r="NJZ8" s="28"/>
      <c r="NKA8" s="30"/>
      <c r="NKB8" s="31"/>
      <c r="NKC8" s="31"/>
      <c r="NKD8" s="31"/>
      <c r="NKE8" s="31"/>
      <c r="NKF8" s="31"/>
      <c r="NKG8" s="28"/>
      <c r="NKH8" s="29"/>
      <c r="NKI8" s="28"/>
      <c r="NKJ8" s="30"/>
      <c r="NKK8" s="31"/>
      <c r="NKL8" s="31"/>
      <c r="NKM8" s="31"/>
      <c r="NKN8" s="31"/>
      <c r="NKO8" s="31"/>
      <c r="NKP8" s="28"/>
      <c r="NKQ8" s="29"/>
      <c r="NKR8" s="28"/>
      <c r="NKS8" s="30"/>
      <c r="NKT8" s="31"/>
      <c r="NKU8" s="31"/>
      <c r="NKV8" s="31"/>
      <c r="NKW8" s="31"/>
      <c r="NKX8" s="31"/>
      <c r="NKY8" s="28"/>
      <c r="NKZ8" s="29"/>
      <c r="NLA8" s="28"/>
      <c r="NLB8" s="30"/>
      <c r="NLC8" s="31"/>
      <c r="NLD8" s="31"/>
      <c r="NLE8" s="31"/>
      <c r="NLF8" s="31"/>
      <c r="NLG8" s="31"/>
      <c r="NLH8" s="28"/>
      <c r="NLI8" s="29"/>
      <c r="NLJ8" s="28"/>
      <c r="NLK8" s="30"/>
      <c r="NLL8" s="31"/>
      <c r="NLM8" s="31"/>
      <c r="NLN8" s="31"/>
      <c r="NLO8" s="31"/>
      <c r="NLP8" s="31"/>
      <c r="NLQ8" s="28"/>
      <c r="NLR8" s="29"/>
      <c r="NLS8" s="28"/>
      <c r="NLT8" s="30"/>
      <c r="NLU8" s="31"/>
      <c r="NLV8" s="31"/>
      <c r="NLW8" s="31"/>
      <c r="NLX8" s="31"/>
      <c r="NLY8" s="31"/>
      <c r="NLZ8" s="28"/>
      <c r="NMA8" s="29"/>
      <c r="NMB8" s="28"/>
      <c r="NMC8" s="30"/>
      <c r="NMD8" s="31"/>
      <c r="NME8" s="31"/>
      <c r="NMF8" s="31"/>
      <c r="NMG8" s="31"/>
      <c r="NMH8" s="31"/>
      <c r="NMI8" s="28"/>
      <c r="NMJ8" s="29"/>
      <c r="NMK8" s="28"/>
      <c r="NML8" s="30"/>
      <c r="NMM8" s="31"/>
      <c r="NMN8" s="31"/>
      <c r="NMO8" s="31"/>
      <c r="NMP8" s="31"/>
      <c r="NMQ8" s="31"/>
      <c r="NMR8" s="28"/>
      <c r="NMS8" s="29"/>
      <c r="NMT8" s="28"/>
      <c r="NMU8" s="30"/>
      <c r="NMV8" s="31"/>
      <c r="NMW8" s="31"/>
      <c r="NMX8" s="31"/>
      <c r="NMY8" s="31"/>
      <c r="NMZ8" s="31"/>
      <c r="NNA8" s="28"/>
      <c r="NNB8" s="29"/>
      <c r="NNC8" s="28"/>
      <c r="NND8" s="30"/>
      <c r="NNE8" s="31"/>
      <c r="NNF8" s="31"/>
      <c r="NNG8" s="31"/>
      <c r="NNH8" s="31"/>
      <c r="NNI8" s="31"/>
      <c r="NNJ8" s="28"/>
      <c r="NNK8" s="29"/>
      <c r="NNL8" s="28"/>
      <c r="NNM8" s="30"/>
      <c r="NNN8" s="31"/>
      <c r="NNO8" s="31"/>
      <c r="NNP8" s="31"/>
      <c r="NNQ8" s="31"/>
      <c r="NNR8" s="31"/>
      <c r="NNS8" s="28"/>
      <c r="NNT8" s="29"/>
      <c r="NNU8" s="28"/>
      <c r="NNV8" s="30"/>
      <c r="NNW8" s="31"/>
      <c r="NNX8" s="31"/>
      <c r="NNY8" s="31"/>
      <c r="NNZ8" s="31"/>
      <c r="NOA8" s="31"/>
      <c r="NOB8" s="28"/>
      <c r="NOC8" s="29"/>
      <c r="NOD8" s="28"/>
      <c r="NOE8" s="30"/>
      <c r="NOF8" s="31"/>
      <c r="NOG8" s="31"/>
      <c r="NOH8" s="31"/>
      <c r="NOI8" s="31"/>
      <c r="NOJ8" s="31"/>
      <c r="NOK8" s="28"/>
      <c r="NOL8" s="29"/>
      <c r="NOM8" s="28"/>
      <c r="NON8" s="30"/>
      <c r="NOO8" s="31"/>
      <c r="NOP8" s="31"/>
      <c r="NOQ8" s="31"/>
      <c r="NOR8" s="31"/>
      <c r="NOS8" s="31"/>
      <c r="NOT8" s="28"/>
      <c r="NOU8" s="29"/>
      <c r="NOV8" s="28"/>
      <c r="NOW8" s="30"/>
      <c r="NOX8" s="31"/>
      <c r="NOY8" s="31"/>
      <c r="NOZ8" s="31"/>
      <c r="NPA8" s="31"/>
      <c r="NPB8" s="31"/>
      <c r="NPC8" s="28"/>
      <c r="NPD8" s="29"/>
      <c r="NPE8" s="28"/>
      <c r="NPF8" s="30"/>
      <c r="NPG8" s="31"/>
      <c r="NPH8" s="31"/>
      <c r="NPI8" s="31"/>
      <c r="NPJ8" s="31"/>
      <c r="NPK8" s="31"/>
      <c r="NPL8" s="28"/>
      <c r="NPM8" s="29"/>
      <c r="NPN8" s="28"/>
      <c r="NPO8" s="30"/>
      <c r="NPP8" s="31"/>
      <c r="NPQ8" s="31"/>
      <c r="NPR8" s="31"/>
      <c r="NPS8" s="31"/>
      <c r="NPT8" s="31"/>
      <c r="NPU8" s="28"/>
      <c r="NPV8" s="29"/>
      <c r="NPW8" s="28"/>
      <c r="NPX8" s="30"/>
      <c r="NPY8" s="31"/>
      <c r="NPZ8" s="31"/>
      <c r="NQA8" s="31"/>
      <c r="NQB8" s="31"/>
      <c r="NQC8" s="31"/>
      <c r="NQD8" s="28"/>
      <c r="NQE8" s="29"/>
      <c r="NQF8" s="28"/>
      <c r="NQG8" s="30"/>
      <c r="NQH8" s="31"/>
      <c r="NQI8" s="31"/>
      <c r="NQJ8" s="31"/>
      <c r="NQK8" s="31"/>
      <c r="NQL8" s="31"/>
      <c r="NQM8" s="28"/>
      <c r="NQN8" s="29"/>
      <c r="NQO8" s="28"/>
      <c r="NQP8" s="30"/>
      <c r="NQQ8" s="31"/>
      <c r="NQR8" s="31"/>
      <c r="NQS8" s="31"/>
      <c r="NQT8" s="31"/>
      <c r="NQU8" s="31"/>
      <c r="NQV8" s="28"/>
      <c r="NQW8" s="29"/>
      <c r="NQX8" s="28"/>
      <c r="NQY8" s="30"/>
      <c r="NQZ8" s="31"/>
      <c r="NRA8" s="31"/>
      <c r="NRB8" s="31"/>
      <c r="NRC8" s="31"/>
      <c r="NRD8" s="31"/>
      <c r="NRE8" s="28"/>
      <c r="NRF8" s="29"/>
      <c r="NRG8" s="28"/>
      <c r="NRH8" s="30"/>
      <c r="NRI8" s="31"/>
      <c r="NRJ8" s="31"/>
      <c r="NRK8" s="31"/>
      <c r="NRL8" s="31"/>
      <c r="NRM8" s="31"/>
      <c r="NRN8" s="28"/>
      <c r="NRO8" s="29"/>
      <c r="NRP8" s="28"/>
      <c r="NRQ8" s="30"/>
      <c r="NRR8" s="31"/>
      <c r="NRS8" s="31"/>
      <c r="NRT8" s="31"/>
      <c r="NRU8" s="31"/>
      <c r="NRV8" s="31"/>
      <c r="NRW8" s="28"/>
      <c r="NRX8" s="29"/>
      <c r="NRY8" s="28"/>
      <c r="NRZ8" s="30"/>
      <c r="NSA8" s="31"/>
      <c r="NSB8" s="31"/>
      <c r="NSC8" s="31"/>
      <c r="NSD8" s="31"/>
      <c r="NSE8" s="31"/>
      <c r="NSF8" s="28"/>
      <c r="NSG8" s="29"/>
      <c r="NSH8" s="28"/>
      <c r="NSI8" s="30"/>
      <c r="NSJ8" s="31"/>
      <c r="NSK8" s="31"/>
      <c r="NSL8" s="31"/>
      <c r="NSM8" s="31"/>
      <c r="NSN8" s="31"/>
      <c r="NSO8" s="28"/>
      <c r="NSP8" s="29"/>
      <c r="NSQ8" s="28"/>
      <c r="NSR8" s="30"/>
      <c r="NSS8" s="31"/>
      <c r="NST8" s="31"/>
      <c r="NSU8" s="31"/>
      <c r="NSV8" s="31"/>
      <c r="NSW8" s="31"/>
      <c r="NSX8" s="28"/>
      <c r="NSY8" s="29"/>
      <c r="NSZ8" s="28"/>
      <c r="NTA8" s="30"/>
      <c r="NTB8" s="31"/>
      <c r="NTC8" s="31"/>
      <c r="NTD8" s="31"/>
      <c r="NTE8" s="31"/>
      <c r="NTF8" s="31"/>
      <c r="NTG8" s="28"/>
      <c r="NTH8" s="29"/>
      <c r="NTI8" s="28"/>
      <c r="NTJ8" s="30"/>
      <c r="NTK8" s="31"/>
      <c r="NTL8" s="31"/>
      <c r="NTM8" s="31"/>
      <c r="NTN8" s="31"/>
      <c r="NTO8" s="31"/>
      <c r="NTP8" s="28"/>
      <c r="NTQ8" s="29"/>
      <c r="NTR8" s="28"/>
      <c r="NTS8" s="30"/>
      <c r="NTT8" s="31"/>
      <c r="NTU8" s="31"/>
      <c r="NTV8" s="31"/>
      <c r="NTW8" s="31"/>
      <c r="NTX8" s="31"/>
      <c r="NTY8" s="28"/>
      <c r="NTZ8" s="29"/>
      <c r="NUA8" s="28"/>
      <c r="NUB8" s="30"/>
      <c r="NUC8" s="31"/>
      <c r="NUD8" s="31"/>
      <c r="NUE8" s="31"/>
      <c r="NUF8" s="31"/>
      <c r="NUG8" s="31"/>
      <c r="NUH8" s="28"/>
      <c r="NUI8" s="29"/>
      <c r="NUJ8" s="28"/>
      <c r="NUK8" s="30"/>
      <c r="NUL8" s="31"/>
      <c r="NUM8" s="31"/>
      <c r="NUN8" s="31"/>
      <c r="NUO8" s="31"/>
      <c r="NUP8" s="31"/>
      <c r="NUQ8" s="28"/>
      <c r="NUR8" s="29"/>
      <c r="NUS8" s="28"/>
      <c r="NUT8" s="30"/>
      <c r="NUU8" s="31"/>
      <c r="NUV8" s="31"/>
      <c r="NUW8" s="31"/>
      <c r="NUX8" s="31"/>
      <c r="NUY8" s="31"/>
      <c r="NUZ8" s="28"/>
      <c r="NVA8" s="29"/>
      <c r="NVB8" s="28"/>
      <c r="NVC8" s="30"/>
      <c r="NVD8" s="31"/>
      <c r="NVE8" s="31"/>
      <c r="NVF8" s="31"/>
      <c r="NVG8" s="31"/>
      <c r="NVH8" s="31"/>
      <c r="NVI8" s="28"/>
      <c r="NVJ8" s="29"/>
      <c r="NVK8" s="28"/>
      <c r="NVL8" s="30"/>
      <c r="NVM8" s="31"/>
      <c r="NVN8" s="31"/>
      <c r="NVO8" s="31"/>
      <c r="NVP8" s="31"/>
      <c r="NVQ8" s="31"/>
      <c r="NVR8" s="28"/>
      <c r="NVS8" s="29"/>
      <c r="NVT8" s="28"/>
      <c r="NVU8" s="30"/>
      <c r="NVV8" s="31"/>
      <c r="NVW8" s="31"/>
      <c r="NVX8" s="31"/>
      <c r="NVY8" s="31"/>
      <c r="NVZ8" s="31"/>
      <c r="NWA8" s="28"/>
      <c r="NWB8" s="29"/>
      <c r="NWC8" s="28"/>
      <c r="NWD8" s="30"/>
      <c r="NWE8" s="31"/>
      <c r="NWF8" s="31"/>
      <c r="NWG8" s="31"/>
      <c r="NWH8" s="31"/>
      <c r="NWI8" s="31"/>
      <c r="NWJ8" s="28"/>
      <c r="NWK8" s="29"/>
      <c r="NWL8" s="28"/>
      <c r="NWM8" s="30"/>
      <c r="NWN8" s="31"/>
      <c r="NWO8" s="31"/>
      <c r="NWP8" s="31"/>
      <c r="NWQ8" s="31"/>
      <c r="NWR8" s="31"/>
      <c r="NWS8" s="28"/>
      <c r="NWT8" s="29"/>
      <c r="NWU8" s="28"/>
      <c r="NWV8" s="30"/>
      <c r="NWW8" s="31"/>
      <c r="NWX8" s="31"/>
      <c r="NWY8" s="31"/>
      <c r="NWZ8" s="31"/>
      <c r="NXA8" s="31"/>
      <c r="NXB8" s="28"/>
      <c r="NXC8" s="29"/>
      <c r="NXD8" s="28"/>
      <c r="NXE8" s="30"/>
      <c r="NXF8" s="31"/>
      <c r="NXG8" s="31"/>
      <c r="NXH8" s="31"/>
      <c r="NXI8" s="31"/>
      <c r="NXJ8" s="31"/>
      <c r="NXK8" s="28"/>
      <c r="NXL8" s="29"/>
      <c r="NXM8" s="28"/>
      <c r="NXN8" s="30"/>
      <c r="NXO8" s="31"/>
      <c r="NXP8" s="31"/>
      <c r="NXQ8" s="31"/>
      <c r="NXR8" s="31"/>
      <c r="NXS8" s="31"/>
      <c r="NXT8" s="28"/>
      <c r="NXU8" s="29"/>
      <c r="NXV8" s="28"/>
      <c r="NXW8" s="30"/>
      <c r="NXX8" s="31"/>
      <c r="NXY8" s="31"/>
      <c r="NXZ8" s="31"/>
      <c r="NYA8" s="31"/>
      <c r="NYB8" s="31"/>
      <c r="NYC8" s="28"/>
      <c r="NYD8" s="29"/>
      <c r="NYE8" s="28"/>
      <c r="NYF8" s="30"/>
      <c r="NYG8" s="31"/>
      <c r="NYH8" s="31"/>
      <c r="NYI8" s="31"/>
      <c r="NYJ8" s="31"/>
      <c r="NYK8" s="31"/>
      <c r="NYL8" s="28"/>
      <c r="NYM8" s="29"/>
      <c r="NYN8" s="28"/>
      <c r="NYO8" s="30"/>
      <c r="NYP8" s="31"/>
      <c r="NYQ8" s="31"/>
      <c r="NYR8" s="31"/>
      <c r="NYS8" s="31"/>
      <c r="NYT8" s="31"/>
      <c r="NYU8" s="28"/>
      <c r="NYV8" s="29"/>
      <c r="NYW8" s="28"/>
      <c r="NYX8" s="30"/>
      <c r="NYY8" s="31"/>
      <c r="NYZ8" s="31"/>
      <c r="NZA8" s="31"/>
      <c r="NZB8" s="31"/>
      <c r="NZC8" s="31"/>
      <c r="NZD8" s="28"/>
      <c r="NZE8" s="29"/>
      <c r="NZF8" s="28"/>
      <c r="NZG8" s="30"/>
      <c r="NZH8" s="31"/>
      <c r="NZI8" s="31"/>
      <c r="NZJ8" s="31"/>
      <c r="NZK8" s="31"/>
      <c r="NZL8" s="31"/>
      <c r="NZM8" s="28"/>
      <c r="NZN8" s="29"/>
      <c r="NZO8" s="28"/>
      <c r="NZP8" s="30"/>
      <c r="NZQ8" s="31"/>
      <c r="NZR8" s="31"/>
      <c r="NZS8" s="31"/>
      <c r="NZT8" s="31"/>
      <c r="NZU8" s="31"/>
      <c r="NZV8" s="28"/>
      <c r="NZW8" s="29"/>
      <c r="NZX8" s="28"/>
      <c r="NZY8" s="30"/>
      <c r="NZZ8" s="31"/>
      <c r="OAA8" s="31"/>
      <c r="OAB8" s="31"/>
      <c r="OAC8" s="31"/>
      <c r="OAD8" s="31"/>
      <c r="OAE8" s="28"/>
      <c r="OAF8" s="29"/>
      <c r="OAG8" s="28"/>
      <c r="OAH8" s="30"/>
      <c r="OAI8" s="31"/>
      <c r="OAJ8" s="31"/>
      <c r="OAK8" s="31"/>
      <c r="OAL8" s="31"/>
      <c r="OAM8" s="31"/>
      <c r="OAN8" s="28"/>
      <c r="OAO8" s="29"/>
      <c r="OAP8" s="28"/>
      <c r="OAQ8" s="30"/>
      <c r="OAR8" s="31"/>
      <c r="OAS8" s="31"/>
      <c r="OAT8" s="31"/>
      <c r="OAU8" s="31"/>
      <c r="OAV8" s="31"/>
      <c r="OAW8" s="28"/>
      <c r="OAX8" s="29"/>
      <c r="OAY8" s="28"/>
      <c r="OAZ8" s="30"/>
      <c r="OBA8" s="31"/>
      <c r="OBB8" s="31"/>
      <c r="OBC8" s="31"/>
      <c r="OBD8" s="31"/>
      <c r="OBE8" s="31"/>
      <c r="OBF8" s="28"/>
      <c r="OBG8" s="29"/>
      <c r="OBH8" s="28"/>
      <c r="OBI8" s="30"/>
      <c r="OBJ8" s="31"/>
      <c r="OBK8" s="31"/>
      <c r="OBL8" s="31"/>
      <c r="OBM8" s="31"/>
      <c r="OBN8" s="31"/>
      <c r="OBO8" s="28"/>
      <c r="OBP8" s="29"/>
      <c r="OBQ8" s="28"/>
      <c r="OBR8" s="30"/>
      <c r="OBS8" s="31"/>
      <c r="OBT8" s="31"/>
      <c r="OBU8" s="31"/>
      <c r="OBV8" s="31"/>
      <c r="OBW8" s="31"/>
      <c r="OBX8" s="28"/>
      <c r="OBY8" s="29"/>
      <c r="OBZ8" s="28"/>
      <c r="OCA8" s="30"/>
      <c r="OCB8" s="31"/>
      <c r="OCC8" s="31"/>
      <c r="OCD8" s="31"/>
      <c r="OCE8" s="31"/>
      <c r="OCF8" s="31"/>
      <c r="OCG8" s="28"/>
      <c r="OCH8" s="29"/>
      <c r="OCI8" s="28"/>
      <c r="OCJ8" s="30"/>
      <c r="OCK8" s="31"/>
      <c r="OCL8" s="31"/>
      <c r="OCM8" s="31"/>
      <c r="OCN8" s="31"/>
      <c r="OCO8" s="31"/>
      <c r="OCP8" s="28"/>
      <c r="OCQ8" s="29"/>
      <c r="OCR8" s="28"/>
      <c r="OCS8" s="30"/>
      <c r="OCT8" s="31"/>
      <c r="OCU8" s="31"/>
      <c r="OCV8" s="31"/>
      <c r="OCW8" s="31"/>
      <c r="OCX8" s="31"/>
      <c r="OCY8" s="28"/>
      <c r="OCZ8" s="29"/>
      <c r="ODA8" s="28"/>
      <c r="ODB8" s="30"/>
      <c r="ODC8" s="31"/>
      <c r="ODD8" s="31"/>
      <c r="ODE8" s="31"/>
      <c r="ODF8" s="31"/>
      <c r="ODG8" s="31"/>
      <c r="ODH8" s="28"/>
      <c r="ODI8" s="29"/>
      <c r="ODJ8" s="28"/>
      <c r="ODK8" s="30"/>
      <c r="ODL8" s="31"/>
      <c r="ODM8" s="31"/>
      <c r="ODN8" s="31"/>
      <c r="ODO8" s="31"/>
      <c r="ODP8" s="31"/>
      <c r="ODQ8" s="28"/>
      <c r="ODR8" s="29"/>
      <c r="ODS8" s="28"/>
      <c r="ODT8" s="30"/>
      <c r="ODU8" s="31"/>
      <c r="ODV8" s="31"/>
      <c r="ODW8" s="31"/>
      <c r="ODX8" s="31"/>
      <c r="ODY8" s="31"/>
      <c r="ODZ8" s="28"/>
      <c r="OEA8" s="29"/>
      <c r="OEB8" s="28"/>
      <c r="OEC8" s="30"/>
      <c r="OED8" s="31"/>
      <c r="OEE8" s="31"/>
      <c r="OEF8" s="31"/>
      <c r="OEG8" s="31"/>
      <c r="OEH8" s="31"/>
      <c r="OEI8" s="28"/>
      <c r="OEJ8" s="29"/>
      <c r="OEK8" s="28"/>
      <c r="OEL8" s="30"/>
      <c r="OEM8" s="31"/>
      <c r="OEN8" s="31"/>
      <c r="OEO8" s="31"/>
      <c r="OEP8" s="31"/>
      <c r="OEQ8" s="31"/>
      <c r="OER8" s="28"/>
      <c r="OES8" s="29"/>
      <c r="OET8" s="28"/>
      <c r="OEU8" s="30"/>
      <c r="OEV8" s="31"/>
      <c r="OEW8" s="31"/>
      <c r="OEX8" s="31"/>
      <c r="OEY8" s="31"/>
      <c r="OEZ8" s="31"/>
      <c r="OFA8" s="28"/>
      <c r="OFB8" s="29"/>
      <c r="OFC8" s="28"/>
      <c r="OFD8" s="30"/>
      <c r="OFE8" s="31"/>
      <c r="OFF8" s="31"/>
      <c r="OFG8" s="31"/>
      <c r="OFH8" s="31"/>
      <c r="OFI8" s="31"/>
      <c r="OFJ8" s="28"/>
      <c r="OFK8" s="29"/>
      <c r="OFL8" s="28"/>
      <c r="OFM8" s="30"/>
      <c r="OFN8" s="31"/>
      <c r="OFO8" s="31"/>
      <c r="OFP8" s="31"/>
      <c r="OFQ8" s="31"/>
      <c r="OFR8" s="31"/>
      <c r="OFS8" s="28"/>
      <c r="OFT8" s="29"/>
      <c r="OFU8" s="28"/>
      <c r="OFV8" s="30"/>
      <c r="OFW8" s="31"/>
      <c r="OFX8" s="31"/>
      <c r="OFY8" s="31"/>
      <c r="OFZ8" s="31"/>
      <c r="OGA8" s="31"/>
      <c r="OGB8" s="28"/>
      <c r="OGC8" s="29"/>
      <c r="OGD8" s="28"/>
      <c r="OGE8" s="30"/>
      <c r="OGF8" s="31"/>
      <c r="OGG8" s="31"/>
      <c r="OGH8" s="31"/>
      <c r="OGI8" s="31"/>
      <c r="OGJ8" s="31"/>
      <c r="OGK8" s="28"/>
      <c r="OGL8" s="29"/>
      <c r="OGM8" s="28"/>
      <c r="OGN8" s="30"/>
      <c r="OGO8" s="31"/>
      <c r="OGP8" s="31"/>
      <c r="OGQ8" s="31"/>
      <c r="OGR8" s="31"/>
      <c r="OGS8" s="31"/>
      <c r="OGT8" s="28"/>
      <c r="OGU8" s="29"/>
      <c r="OGV8" s="28"/>
      <c r="OGW8" s="30"/>
      <c r="OGX8" s="31"/>
      <c r="OGY8" s="31"/>
      <c r="OGZ8" s="31"/>
      <c r="OHA8" s="31"/>
      <c r="OHB8" s="31"/>
      <c r="OHC8" s="28"/>
      <c r="OHD8" s="29"/>
      <c r="OHE8" s="28"/>
      <c r="OHF8" s="30"/>
      <c r="OHG8" s="31"/>
      <c r="OHH8" s="31"/>
      <c r="OHI8" s="31"/>
      <c r="OHJ8" s="31"/>
      <c r="OHK8" s="31"/>
      <c r="OHL8" s="28"/>
      <c r="OHM8" s="29"/>
      <c r="OHN8" s="28"/>
      <c r="OHO8" s="30"/>
      <c r="OHP8" s="31"/>
      <c r="OHQ8" s="31"/>
      <c r="OHR8" s="31"/>
      <c r="OHS8" s="31"/>
      <c r="OHT8" s="31"/>
      <c r="OHU8" s="28"/>
      <c r="OHV8" s="29"/>
      <c r="OHW8" s="28"/>
      <c r="OHX8" s="30"/>
      <c r="OHY8" s="31"/>
      <c r="OHZ8" s="31"/>
      <c r="OIA8" s="31"/>
      <c r="OIB8" s="31"/>
      <c r="OIC8" s="31"/>
      <c r="OID8" s="28"/>
      <c r="OIE8" s="29"/>
      <c r="OIF8" s="28"/>
      <c r="OIG8" s="30"/>
      <c r="OIH8" s="31"/>
      <c r="OII8" s="31"/>
      <c r="OIJ8" s="31"/>
      <c r="OIK8" s="31"/>
      <c r="OIL8" s="31"/>
      <c r="OIM8" s="28"/>
      <c r="OIN8" s="29"/>
      <c r="OIO8" s="28"/>
      <c r="OIP8" s="30"/>
      <c r="OIQ8" s="31"/>
      <c r="OIR8" s="31"/>
      <c r="OIS8" s="31"/>
      <c r="OIT8" s="31"/>
      <c r="OIU8" s="31"/>
      <c r="OIV8" s="28"/>
      <c r="OIW8" s="29"/>
      <c r="OIX8" s="28"/>
      <c r="OIY8" s="30"/>
      <c r="OIZ8" s="31"/>
      <c r="OJA8" s="31"/>
      <c r="OJB8" s="31"/>
      <c r="OJC8" s="31"/>
      <c r="OJD8" s="31"/>
      <c r="OJE8" s="28"/>
      <c r="OJF8" s="29"/>
      <c r="OJG8" s="28"/>
      <c r="OJH8" s="30"/>
      <c r="OJI8" s="31"/>
      <c r="OJJ8" s="31"/>
      <c r="OJK8" s="31"/>
      <c r="OJL8" s="31"/>
      <c r="OJM8" s="31"/>
      <c r="OJN8" s="28"/>
      <c r="OJO8" s="29"/>
      <c r="OJP8" s="28"/>
      <c r="OJQ8" s="30"/>
      <c r="OJR8" s="31"/>
      <c r="OJS8" s="31"/>
      <c r="OJT8" s="31"/>
      <c r="OJU8" s="31"/>
      <c r="OJV8" s="31"/>
      <c r="OJW8" s="28"/>
      <c r="OJX8" s="29"/>
      <c r="OJY8" s="28"/>
      <c r="OJZ8" s="30"/>
      <c r="OKA8" s="31"/>
      <c r="OKB8" s="31"/>
      <c r="OKC8" s="31"/>
      <c r="OKD8" s="31"/>
      <c r="OKE8" s="31"/>
      <c r="OKF8" s="28"/>
      <c r="OKG8" s="29"/>
      <c r="OKH8" s="28"/>
      <c r="OKI8" s="30"/>
      <c r="OKJ8" s="31"/>
      <c r="OKK8" s="31"/>
      <c r="OKL8" s="31"/>
      <c r="OKM8" s="31"/>
      <c r="OKN8" s="31"/>
      <c r="OKO8" s="28"/>
      <c r="OKP8" s="29"/>
      <c r="OKQ8" s="28"/>
      <c r="OKR8" s="30"/>
      <c r="OKS8" s="31"/>
      <c r="OKT8" s="31"/>
      <c r="OKU8" s="31"/>
      <c r="OKV8" s="31"/>
      <c r="OKW8" s="31"/>
      <c r="OKX8" s="28"/>
      <c r="OKY8" s="29"/>
      <c r="OKZ8" s="28"/>
      <c r="OLA8" s="30"/>
      <c r="OLB8" s="31"/>
      <c r="OLC8" s="31"/>
      <c r="OLD8" s="31"/>
      <c r="OLE8" s="31"/>
      <c r="OLF8" s="31"/>
      <c r="OLG8" s="28"/>
      <c r="OLH8" s="29"/>
      <c r="OLI8" s="28"/>
      <c r="OLJ8" s="30"/>
      <c r="OLK8" s="31"/>
      <c r="OLL8" s="31"/>
      <c r="OLM8" s="31"/>
      <c r="OLN8" s="31"/>
      <c r="OLO8" s="31"/>
      <c r="OLP8" s="28"/>
      <c r="OLQ8" s="29"/>
      <c r="OLR8" s="28"/>
      <c r="OLS8" s="30"/>
      <c r="OLT8" s="31"/>
      <c r="OLU8" s="31"/>
      <c r="OLV8" s="31"/>
      <c r="OLW8" s="31"/>
      <c r="OLX8" s="31"/>
      <c r="OLY8" s="28"/>
      <c r="OLZ8" s="29"/>
      <c r="OMA8" s="28"/>
      <c r="OMB8" s="30"/>
      <c r="OMC8" s="31"/>
      <c r="OMD8" s="31"/>
      <c r="OME8" s="31"/>
      <c r="OMF8" s="31"/>
      <c r="OMG8" s="31"/>
      <c r="OMH8" s="28"/>
      <c r="OMI8" s="29"/>
      <c r="OMJ8" s="28"/>
      <c r="OMK8" s="30"/>
      <c r="OML8" s="31"/>
      <c r="OMM8" s="31"/>
      <c r="OMN8" s="31"/>
      <c r="OMO8" s="31"/>
      <c r="OMP8" s="31"/>
      <c r="OMQ8" s="28"/>
      <c r="OMR8" s="29"/>
      <c r="OMS8" s="28"/>
      <c r="OMT8" s="30"/>
      <c r="OMU8" s="31"/>
      <c r="OMV8" s="31"/>
      <c r="OMW8" s="31"/>
      <c r="OMX8" s="31"/>
      <c r="OMY8" s="31"/>
      <c r="OMZ8" s="28"/>
      <c r="ONA8" s="29"/>
      <c r="ONB8" s="28"/>
      <c r="ONC8" s="30"/>
      <c r="OND8" s="31"/>
      <c r="ONE8" s="31"/>
      <c r="ONF8" s="31"/>
      <c r="ONG8" s="31"/>
      <c r="ONH8" s="31"/>
      <c r="ONI8" s="28"/>
      <c r="ONJ8" s="29"/>
      <c r="ONK8" s="28"/>
      <c r="ONL8" s="30"/>
      <c r="ONM8" s="31"/>
      <c r="ONN8" s="31"/>
      <c r="ONO8" s="31"/>
      <c r="ONP8" s="31"/>
      <c r="ONQ8" s="31"/>
      <c r="ONR8" s="28"/>
      <c r="ONS8" s="29"/>
      <c r="ONT8" s="28"/>
      <c r="ONU8" s="30"/>
      <c r="ONV8" s="31"/>
      <c r="ONW8" s="31"/>
      <c r="ONX8" s="31"/>
      <c r="ONY8" s="31"/>
      <c r="ONZ8" s="31"/>
      <c r="OOA8" s="28"/>
      <c r="OOB8" s="29"/>
      <c r="OOC8" s="28"/>
      <c r="OOD8" s="30"/>
      <c r="OOE8" s="31"/>
      <c r="OOF8" s="31"/>
      <c r="OOG8" s="31"/>
      <c r="OOH8" s="31"/>
      <c r="OOI8" s="31"/>
      <c r="OOJ8" s="28"/>
      <c r="OOK8" s="29"/>
      <c r="OOL8" s="28"/>
      <c r="OOM8" s="30"/>
      <c r="OON8" s="31"/>
      <c r="OOO8" s="31"/>
      <c r="OOP8" s="31"/>
      <c r="OOQ8" s="31"/>
      <c r="OOR8" s="31"/>
      <c r="OOS8" s="28"/>
      <c r="OOT8" s="29"/>
      <c r="OOU8" s="28"/>
      <c r="OOV8" s="30"/>
      <c r="OOW8" s="31"/>
      <c r="OOX8" s="31"/>
      <c r="OOY8" s="31"/>
      <c r="OOZ8" s="31"/>
      <c r="OPA8" s="31"/>
      <c r="OPB8" s="28"/>
      <c r="OPC8" s="29"/>
      <c r="OPD8" s="28"/>
      <c r="OPE8" s="30"/>
      <c r="OPF8" s="31"/>
      <c r="OPG8" s="31"/>
      <c r="OPH8" s="31"/>
      <c r="OPI8" s="31"/>
      <c r="OPJ8" s="31"/>
      <c r="OPK8" s="28"/>
      <c r="OPL8" s="29"/>
      <c r="OPM8" s="28"/>
      <c r="OPN8" s="30"/>
      <c r="OPO8" s="31"/>
      <c r="OPP8" s="31"/>
      <c r="OPQ8" s="31"/>
      <c r="OPR8" s="31"/>
      <c r="OPS8" s="31"/>
      <c r="OPT8" s="28"/>
      <c r="OPU8" s="29"/>
      <c r="OPV8" s="28"/>
      <c r="OPW8" s="30"/>
      <c r="OPX8" s="31"/>
      <c r="OPY8" s="31"/>
      <c r="OPZ8" s="31"/>
      <c r="OQA8" s="31"/>
      <c r="OQB8" s="31"/>
      <c r="OQC8" s="28"/>
      <c r="OQD8" s="29"/>
      <c r="OQE8" s="28"/>
      <c r="OQF8" s="30"/>
      <c r="OQG8" s="31"/>
      <c r="OQH8" s="31"/>
      <c r="OQI8" s="31"/>
      <c r="OQJ8" s="31"/>
      <c r="OQK8" s="31"/>
      <c r="OQL8" s="28"/>
      <c r="OQM8" s="29"/>
      <c r="OQN8" s="28"/>
      <c r="OQO8" s="30"/>
      <c r="OQP8" s="31"/>
      <c r="OQQ8" s="31"/>
      <c r="OQR8" s="31"/>
      <c r="OQS8" s="31"/>
      <c r="OQT8" s="31"/>
      <c r="OQU8" s="28"/>
      <c r="OQV8" s="29"/>
      <c r="OQW8" s="28"/>
      <c r="OQX8" s="30"/>
      <c r="OQY8" s="31"/>
      <c r="OQZ8" s="31"/>
      <c r="ORA8" s="31"/>
      <c r="ORB8" s="31"/>
      <c r="ORC8" s="31"/>
      <c r="ORD8" s="28"/>
      <c r="ORE8" s="29"/>
      <c r="ORF8" s="28"/>
      <c r="ORG8" s="30"/>
      <c r="ORH8" s="31"/>
      <c r="ORI8" s="31"/>
      <c r="ORJ8" s="31"/>
      <c r="ORK8" s="31"/>
      <c r="ORL8" s="31"/>
      <c r="ORM8" s="28"/>
      <c r="ORN8" s="29"/>
      <c r="ORO8" s="28"/>
      <c r="ORP8" s="30"/>
      <c r="ORQ8" s="31"/>
      <c r="ORR8" s="31"/>
      <c r="ORS8" s="31"/>
      <c r="ORT8" s="31"/>
      <c r="ORU8" s="31"/>
      <c r="ORV8" s="28"/>
      <c r="ORW8" s="29"/>
      <c r="ORX8" s="28"/>
      <c r="ORY8" s="30"/>
      <c r="ORZ8" s="31"/>
      <c r="OSA8" s="31"/>
      <c r="OSB8" s="31"/>
      <c r="OSC8" s="31"/>
      <c r="OSD8" s="31"/>
      <c r="OSE8" s="28"/>
      <c r="OSF8" s="29"/>
      <c r="OSG8" s="28"/>
      <c r="OSH8" s="30"/>
      <c r="OSI8" s="31"/>
      <c r="OSJ8" s="31"/>
      <c r="OSK8" s="31"/>
      <c r="OSL8" s="31"/>
      <c r="OSM8" s="31"/>
      <c r="OSN8" s="28"/>
      <c r="OSO8" s="29"/>
      <c r="OSP8" s="28"/>
      <c r="OSQ8" s="30"/>
      <c r="OSR8" s="31"/>
      <c r="OSS8" s="31"/>
      <c r="OST8" s="31"/>
      <c r="OSU8" s="31"/>
      <c r="OSV8" s="31"/>
      <c r="OSW8" s="28"/>
      <c r="OSX8" s="29"/>
      <c r="OSY8" s="28"/>
      <c r="OSZ8" s="30"/>
      <c r="OTA8" s="31"/>
      <c r="OTB8" s="31"/>
      <c r="OTC8" s="31"/>
      <c r="OTD8" s="31"/>
      <c r="OTE8" s="31"/>
      <c r="OTF8" s="28"/>
      <c r="OTG8" s="29"/>
      <c r="OTH8" s="28"/>
      <c r="OTI8" s="30"/>
      <c r="OTJ8" s="31"/>
      <c r="OTK8" s="31"/>
      <c r="OTL8" s="31"/>
      <c r="OTM8" s="31"/>
      <c r="OTN8" s="31"/>
      <c r="OTO8" s="28"/>
      <c r="OTP8" s="29"/>
      <c r="OTQ8" s="28"/>
      <c r="OTR8" s="30"/>
      <c r="OTS8" s="31"/>
      <c r="OTT8" s="31"/>
      <c r="OTU8" s="31"/>
      <c r="OTV8" s="31"/>
      <c r="OTW8" s="31"/>
      <c r="OTX8" s="28"/>
      <c r="OTY8" s="29"/>
      <c r="OTZ8" s="28"/>
      <c r="OUA8" s="30"/>
      <c r="OUB8" s="31"/>
      <c r="OUC8" s="31"/>
      <c r="OUD8" s="31"/>
      <c r="OUE8" s="31"/>
      <c r="OUF8" s="31"/>
      <c r="OUG8" s="28"/>
      <c r="OUH8" s="29"/>
      <c r="OUI8" s="28"/>
      <c r="OUJ8" s="30"/>
      <c r="OUK8" s="31"/>
      <c r="OUL8" s="31"/>
      <c r="OUM8" s="31"/>
      <c r="OUN8" s="31"/>
      <c r="OUO8" s="31"/>
      <c r="OUP8" s="28"/>
      <c r="OUQ8" s="29"/>
      <c r="OUR8" s="28"/>
      <c r="OUS8" s="30"/>
      <c r="OUT8" s="31"/>
      <c r="OUU8" s="31"/>
      <c r="OUV8" s="31"/>
      <c r="OUW8" s="31"/>
      <c r="OUX8" s="31"/>
      <c r="OUY8" s="28"/>
      <c r="OUZ8" s="29"/>
      <c r="OVA8" s="28"/>
      <c r="OVB8" s="30"/>
      <c r="OVC8" s="31"/>
      <c r="OVD8" s="31"/>
      <c r="OVE8" s="31"/>
      <c r="OVF8" s="31"/>
      <c r="OVG8" s="31"/>
      <c r="OVH8" s="28"/>
      <c r="OVI8" s="29"/>
      <c r="OVJ8" s="28"/>
      <c r="OVK8" s="30"/>
      <c r="OVL8" s="31"/>
      <c r="OVM8" s="31"/>
      <c r="OVN8" s="31"/>
      <c r="OVO8" s="31"/>
      <c r="OVP8" s="31"/>
      <c r="OVQ8" s="28"/>
      <c r="OVR8" s="29"/>
      <c r="OVS8" s="28"/>
      <c r="OVT8" s="30"/>
      <c r="OVU8" s="31"/>
      <c r="OVV8" s="31"/>
      <c r="OVW8" s="31"/>
      <c r="OVX8" s="31"/>
      <c r="OVY8" s="31"/>
      <c r="OVZ8" s="28"/>
      <c r="OWA8" s="29"/>
      <c r="OWB8" s="28"/>
      <c r="OWC8" s="30"/>
      <c r="OWD8" s="31"/>
      <c r="OWE8" s="31"/>
      <c r="OWF8" s="31"/>
      <c r="OWG8" s="31"/>
      <c r="OWH8" s="31"/>
      <c r="OWI8" s="28"/>
      <c r="OWJ8" s="29"/>
      <c r="OWK8" s="28"/>
      <c r="OWL8" s="30"/>
      <c r="OWM8" s="31"/>
      <c r="OWN8" s="31"/>
      <c r="OWO8" s="31"/>
      <c r="OWP8" s="31"/>
      <c r="OWQ8" s="31"/>
      <c r="OWR8" s="28"/>
      <c r="OWS8" s="29"/>
      <c r="OWT8" s="28"/>
      <c r="OWU8" s="30"/>
      <c r="OWV8" s="31"/>
      <c r="OWW8" s="31"/>
      <c r="OWX8" s="31"/>
      <c r="OWY8" s="31"/>
      <c r="OWZ8" s="31"/>
      <c r="OXA8" s="28"/>
      <c r="OXB8" s="29"/>
      <c r="OXC8" s="28"/>
      <c r="OXD8" s="30"/>
      <c r="OXE8" s="31"/>
      <c r="OXF8" s="31"/>
      <c r="OXG8" s="31"/>
      <c r="OXH8" s="31"/>
      <c r="OXI8" s="31"/>
      <c r="OXJ8" s="28"/>
      <c r="OXK8" s="29"/>
      <c r="OXL8" s="28"/>
      <c r="OXM8" s="30"/>
      <c r="OXN8" s="31"/>
      <c r="OXO8" s="31"/>
      <c r="OXP8" s="31"/>
      <c r="OXQ8" s="31"/>
      <c r="OXR8" s="31"/>
      <c r="OXS8" s="28"/>
      <c r="OXT8" s="29"/>
      <c r="OXU8" s="28"/>
      <c r="OXV8" s="30"/>
      <c r="OXW8" s="31"/>
      <c r="OXX8" s="31"/>
      <c r="OXY8" s="31"/>
      <c r="OXZ8" s="31"/>
      <c r="OYA8" s="31"/>
      <c r="OYB8" s="28"/>
      <c r="OYC8" s="29"/>
      <c r="OYD8" s="28"/>
      <c r="OYE8" s="30"/>
      <c r="OYF8" s="31"/>
      <c r="OYG8" s="31"/>
      <c r="OYH8" s="31"/>
      <c r="OYI8" s="31"/>
      <c r="OYJ8" s="31"/>
      <c r="OYK8" s="28"/>
      <c r="OYL8" s="29"/>
      <c r="OYM8" s="28"/>
      <c r="OYN8" s="30"/>
      <c r="OYO8" s="31"/>
      <c r="OYP8" s="31"/>
      <c r="OYQ8" s="31"/>
      <c r="OYR8" s="31"/>
      <c r="OYS8" s="31"/>
      <c r="OYT8" s="28"/>
      <c r="OYU8" s="29"/>
      <c r="OYV8" s="28"/>
      <c r="OYW8" s="30"/>
      <c r="OYX8" s="31"/>
      <c r="OYY8" s="31"/>
      <c r="OYZ8" s="31"/>
      <c r="OZA8" s="31"/>
      <c r="OZB8" s="31"/>
      <c r="OZC8" s="28"/>
      <c r="OZD8" s="29"/>
      <c r="OZE8" s="28"/>
      <c r="OZF8" s="30"/>
      <c r="OZG8" s="31"/>
      <c r="OZH8" s="31"/>
      <c r="OZI8" s="31"/>
      <c r="OZJ8" s="31"/>
      <c r="OZK8" s="31"/>
      <c r="OZL8" s="28"/>
      <c r="OZM8" s="29"/>
      <c r="OZN8" s="28"/>
      <c r="OZO8" s="30"/>
      <c r="OZP8" s="31"/>
      <c r="OZQ8" s="31"/>
      <c r="OZR8" s="31"/>
      <c r="OZS8" s="31"/>
      <c r="OZT8" s="31"/>
      <c r="OZU8" s="28"/>
      <c r="OZV8" s="29"/>
      <c r="OZW8" s="28"/>
      <c r="OZX8" s="30"/>
      <c r="OZY8" s="31"/>
      <c r="OZZ8" s="31"/>
      <c r="PAA8" s="31"/>
      <c r="PAB8" s="31"/>
      <c r="PAC8" s="31"/>
      <c r="PAD8" s="28"/>
      <c r="PAE8" s="29"/>
      <c r="PAF8" s="28"/>
      <c r="PAG8" s="30"/>
      <c r="PAH8" s="31"/>
      <c r="PAI8" s="31"/>
      <c r="PAJ8" s="31"/>
      <c r="PAK8" s="31"/>
      <c r="PAL8" s="31"/>
      <c r="PAM8" s="28"/>
      <c r="PAN8" s="29"/>
      <c r="PAO8" s="28"/>
      <c r="PAP8" s="30"/>
      <c r="PAQ8" s="31"/>
      <c r="PAR8" s="31"/>
      <c r="PAS8" s="31"/>
      <c r="PAT8" s="31"/>
      <c r="PAU8" s="31"/>
      <c r="PAV8" s="28"/>
      <c r="PAW8" s="29"/>
      <c r="PAX8" s="28"/>
      <c r="PAY8" s="30"/>
      <c r="PAZ8" s="31"/>
      <c r="PBA8" s="31"/>
      <c r="PBB8" s="31"/>
      <c r="PBC8" s="31"/>
      <c r="PBD8" s="31"/>
      <c r="PBE8" s="28"/>
      <c r="PBF8" s="29"/>
      <c r="PBG8" s="28"/>
      <c r="PBH8" s="30"/>
      <c r="PBI8" s="31"/>
      <c r="PBJ8" s="31"/>
      <c r="PBK8" s="31"/>
      <c r="PBL8" s="31"/>
      <c r="PBM8" s="31"/>
      <c r="PBN8" s="28"/>
      <c r="PBO8" s="29"/>
      <c r="PBP8" s="28"/>
      <c r="PBQ8" s="30"/>
      <c r="PBR8" s="31"/>
      <c r="PBS8" s="31"/>
      <c r="PBT8" s="31"/>
      <c r="PBU8" s="31"/>
      <c r="PBV8" s="31"/>
      <c r="PBW8" s="28"/>
      <c r="PBX8" s="29"/>
      <c r="PBY8" s="28"/>
      <c r="PBZ8" s="30"/>
      <c r="PCA8" s="31"/>
      <c r="PCB8" s="31"/>
      <c r="PCC8" s="31"/>
      <c r="PCD8" s="31"/>
      <c r="PCE8" s="31"/>
      <c r="PCF8" s="28"/>
      <c r="PCG8" s="29"/>
      <c r="PCH8" s="28"/>
      <c r="PCI8" s="30"/>
      <c r="PCJ8" s="31"/>
      <c r="PCK8" s="31"/>
      <c r="PCL8" s="31"/>
      <c r="PCM8" s="31"/>
      <c r="PCN8" s="31"/>
      <c r="PCO8" s="28"/>
      <c r="PCP8" s="29"/>
      <c r="PCQ8" s="28"/>
      <c r="PCR8" s="30"/>
      <c r="PCS8" s="31"/>
      <c r="PCT8" s="31"/>
      <c r="PCU8" s="31"/>
      <c r="PCV8" s="31"/>
      <c r="PCW8" s="31"/>
      <c r="PCX8" s="28"/>
      <c r="PCY8" s="29"/>
      <c r="PCZ8" s="28"/>
      <c r="PDA8" s="30"/>
      <c r="PDB8" s="31"/>
      <c r="PDC8" s="31"/>
      <c r="PDD8" s="31"/>
      <c r="PDE8" s="31"/>
      <c r="PDF8" s="31"/>
      <c r="PDG8" s="28"/>
      <c r="PDH8" s="29"/>
      <c r="PDI8" s="28"/>
      <c r="PDJ8" s="30"/>
      <c r="PDK8" s="31"/>
      <c r="PDL8" s="31"/>
      <c r="PDM8" s="31"/>
      <c r="PDN8" s="31"/>
      <c r="PDO8" s="31"/>
      <c r="PDP8" s="28"/>
      <c r="PDQ8" s="29"/>
      <c r="PDR8" s="28"/>
      <c r="PDS8" s="30"/>
      <c r="PDT8" s="31"/>
      <c r="PDU8" s="31"/>
      <c r="PDV8" s="31"/>
      <c r="PDW8" s="31"/>
      <c r="PDX8" s="31"/>
      <c r="PDY8" s="28"/>
      <c r="PDZ8" s="29"/>
      <c r="PEA8" s="28"/>
      <c r="PEB8" s="30"/>
      <c r="PEC8" s="31"/>
      <c r="PED8" s="31"/>
      <c r="PEE8" s="31"/>
      <c r="PEF8" s="31"/>
      <c r="PEG8" s="31"/>
      <c r="PEH8" s="28"/>
      <c r="PEI8" s="29"/>
      <c r="PEJ8" s="28"/>
      <c r="PEK8" s="30"/>
      <c r="PEL8" s="31"/>
      <c r="PEM8" s="31"/>
      <c r="PEN8" s="31"/>
      <c r="PEO8" s="31"/>
      <c r="PEP8" s="31"/>
      <c r="PEQ8" s="28"/>
      <c r="PER8" s="29"/>
      <c r="PES8" s="28"/>
      <c r="PET8" s="30"/>
      <c r="PEU8" s="31"/>
      <c r="PEV8" s="31"/>
      <c r="PEW8" s="31"/>
      <c r="PEX8" s="31"/>
      <c r="PEY8" s="31"/>
      <c r="PEZ8" s="28"/>
      <c r="PFA8" s="29"/>
      <c r="PFB8" s="28"/>
      <c r="PFC8" s="30"/>
      <c r="PFD8" s="31"/>
      <c r="PFE8" s="31"/>
      <c r="PFF8" s="31"/>
      <c r="PFG8" s="31"/>
      <c r="PFH8" s="31"/>
      <c r="PFI8" s="28"/>
      <c r="PFJ8" s="29"/>
      <c r="PFK8" s="28"/>
      <c r="PFL8" s="30"/>
      <c r="PFM8" s="31"/>
      <c r="PFN8" s="31"/>
      <c r="PFO8" s="31"/>
      <c r="PFP8" s="31"/>
      <c r="PFQ8" s="31"/>
      <c r="PFR8" s="28"/>
      <c r="PFS8" s="29"/>
      <c r="PFT8" s="28"/>
      <c r="PFU8" s="30"/>
      <c r="PFV8" s="31"/>
      <c r="PFW8" s="31"/>
      <c r="PFX8" s="31"/>
      <c r="PFY8" s="31"/>
      <c r="PFZ8" s="31"/>
      <c r="PGA8" s="28"/>
      <c r="PGB8" s="29"/>
      <c r="PGC8" s="28"/>
      <c r="PGD8" s="30"/>
      <c r="PGE8" s="31"/>
      <c r="PGF8" s="31"/>
      <c r="PGG8" s="31"/>
      <c r="PGH8" s="31"/>
      <c r="PGI8" s="31"/>
      <c r="PGJ8" s="28"/>
      <c r="PGK8" s="29"/>
      <c r="PGL8" s="28"/>
      <c r="PGM8" s="30"/>
      <c r="PGN8" s="31"/>
      <c r="PGO8" s="31"/>
      <c r="PGP8" s="31"/>
      <c r="PGQ8" s="31"/>
      <c r="PGR8" s="31"/>
      <c r="PGS8" s="28"/>
      <c r="PGT8" s="29"/>
      <c r="PGU8" s="28"/>
      <c r="PGV8" s="30"/>
      <c r="PGW8" s="31"/>
      <c r="PGX8" s="31"/>
      <c r="PGY8" s="31"/>
      <c r="PGZ8" s="31"/>
      <c r="PHA8" s="31"/>
      <c r="PHB8" s="28"/>
      <c r="PHC8" s="29"/>
      <c r="PHD8" s="28"/>
      <c r="PHE8" s="30"/>
      <c r="PHF8" s="31"/>
      <c r="PHG8" s="31"/>
      <c r="PHH8" s="31"/>
      <c r="PHI8" s="31"/>
      <c r="PHJ8" s="31"/>
      <c r="PHK8" s="28"/>
      <c r="PHL8" s="29"/>
      <c r="PHM8" s="28"/>
      <c r="PHN8" s="30"/>
      <c r="PHO8" s="31"/>
      <c r="PHP8" s="31"/>
      <c r="PHQ8" s="31"/>
      <c r="PHR8" s="31"/>
      <c r="PHS8" s="31"/>
      <c r="PHT8" s="28"/>
      <c r="PHU8" s="29"/>
      <c r="PHV8" s="28"/>
      <c r="PHW8" s="30"/>
      <c r="PHX8" s="31"/>
      <c r="PHY8" s="31"/>
      <c r="PHZ8" s="31"/>
      <c r="PIA8" s="31"/>
      <c r="PIB8" s="31"/>
      <c r="PIC8" s="28"/>
      <c r="PID8" s="29"/>
      <c r="PIE8" s="28"/>
      <c r="PIF8" s="30"/>
      <c r="PIG8" s="31"/>
      <c r="PIH8" s="31"/>
      <c r="PII8" s="31"/>
      <c r="PIJ8" s="31"/>
      <c r="PIK8" s="31"/>
      <c r="PIL8" s="28"/>
      <c r="PIM8" s="29"/>
      <c r="PIN8" s="28"/>
      <c r="PIO8" s="30"/>
      <c r="PIP8" s="31"/>
      <c r="PIQ8" s="31"/>
      <c r="PIR8" s="31"/>
      <c r="PIS8" s="31"/>
      <c r="PIT8" s="31"/>
      <c r="PIU8" s="28"/>
      <c r="PIV8" s="29"/>
      <c r="PIW8" s="28"/>
      <c r="PIX8" s="30"/>
      <c r="PIY8" s="31"/>
      <c r="PIZ8" s="31"/>
      <c r="PJA8" s="31"/>
      <c r="PJB8" s="31"/>
      <c r="PJC8" s="31"/>
      <c r="PJD8" s="28"/>
      <c r="PJE8" s="29"/>
      <c r="PJF8" s="28"/>
      <c r="PJG8" s="30"/>
      <c r="PJH8" s="31"/>
      <c r="PJI8" s="31"/>
      <c r="PJJ8" s="31"/>
      <c r="PJK8" s="31"/>
      <c r="PJL8" s="31"/>
      <c r="PJM8" s="28"/>
      <c r="PJN8" s="29"/>
      <c r="PJO8" s="28"/>
      <c r="PJP8" s="30"/>
      <c r="PJQ8" s="31"/>
      <c r="PJR8" s="31"/>
      <c r="PJS8" s="31"/>
      <c r="PJT8" s="31"/>
      <c r="PJU8" s="31"/>
      <c r="PJV8" s="28"/>
      <c r="PJW8" s="29"/>
      <c r="PJX8" s="28"/>
      <c r="PJY8" s="30"/>
      <c r="PJZ8" s="31"/>
      <c r="PKA8" s="31"/>
      <c r="PKB8" s="31"/>
      <c r="PKC8" s="31"/>
      <c r="PKD8" s="31"/>
      <c r="PKE8" s="28"/>
      <c r="PKF8" s="29"/>
      <c r="PKG8" s="28"/>
      <c r="PKH8" s="30"/>
      <c r="PKI8" s="31"/>
      <c r="PKJ8" s="31"/>
      <c r="PKK8" s="31"/>
      <c r="PKL8" s="31"/>
      <c r="PKM8" s="31"/>
      <c r="PKN8" s="28"/>
      <c r="PKO8" s="29"/>
      <c r="PKP8" s="28"/>
      <c r="PKQ8" s="30"/>
      <c r="PKR8" s="31"/>
      <c r="PKS8" s="31"/>
      <c r="PKT8" s="31"/>
      <c r="PKU8" s="31"/>
      <c r="PKV8" s="31"/>
      <c r="PKW8" s="28"/>
      <c r="PKX8" s="29"/>
      <c r="PKY8" s="28"/>
      <c r="PKZ8" s="30"/>
      <c r="PLA8" s="31"/>
      <c r="PLB8" s="31"/>
      <c r="PLC8" s="31"/>
      <c r="PLD8" s="31"/>
      <c r="PLE8" s="31"/>
      <c r="PLF8" s="28"/>
      <c r="PLG8" s="29"/>
      <c r="PLH8" s="28"/>
      <c r="PLI8" s="30"/>
      <c r="PLJ8" s="31"/>
      <c r="PLK8" s="31"/>
      <c r="PLL8" s="31"/>
      <c r="PLM8" s="31"/>
      <c r="PLN8" s="31"/>
      <c r="PLO8" s="28"/>
      <c r="PLP8" s="29"/>
      <c r="PLQ8" s="28"/>
      <c r="PLR8" s="30"/>
      <c r="PLS8" s="31"/>
      <c r="PLT8" s="31"/>
      <c r="PLU8" s="31"/>
      <c r="PLV8" s="31"/>
      <c r="PLW8" s="31"/>
      <c r="PLX8" s="28"/>
      <c r="PLY8" s="29"/>
      <c r="PLZ8" s="28"/>
      <c r="PMA8" s="30"/>
      <c r="PMB8" s="31"/>
      <c r="PMC8" s="31"/>
      <c r="PMD8" s="31"/>
      <c r="PME8" s="31"/>
      <c r="PMF8" s="31"/>
      <c r="PMG8" s="28"/>
      <c r="PMH8" s="29"/>
      <c r="PMI8" s="28"/>
      <c r="PMJ8" s="30"/>
      <c r="PMK8" s="31"/>
      <c r="PML8" s="31"/>
      <c r="PMM8" s="31"/>
      <c r="PMN8" s="31"/>
      <c r="PMO8" s="31"/>
      <c r="PMP8" s="28"/>
      <c r="PMQ8" s="29"/>
      <c r="PMR8" s="28"/>
      <c r="PMS8" s="30"/>
      <c r="PMT8" s="31"/>
      <c r="PMU8" s="31"/>
      <c r="PMV8" s="31"/>
      <c r="PMW8" s="31"/>
      <c r="PMX8" s="31"/>
      <c r="PMY8" s="28"/>
      <c r="PMZ8" s="29"/>
      <c r="PNA8" s="28"/>
      <c r="PNB8" s="30"/>
      <c r="PNC8" s="31"/>
      <c r="PND8" s="31"/>
      <c r="PNE8" s="31"/>
      <c r="PNF8" s="31"/>
      <c r="PNG8" s="31"/>
      <c r="PNH8" s="28"/>
      <c r="PNI8" s="29"/>
      <c r="PNJ8" s="28"/>
      <c r="PNK8" s="30"/>
      <c r="PNL8" s="31"/>
      <c r="PNM8" s="31"/>
      <c r="PNN8" s="31"/>
      <c r="PNO8" s="31"/>
      <c r="PNP8" s="31"/>
      <c r="PNQ8" s="28"/>
      <c r="PNR8" s="29"/>
      <c r="PNS8" s="28"/>
      <c r="PNT8" s="30"/>
      <c r="PNU8" s="31"/>
      <c r="PNV8" s="31"/>
      <c r="PNW8" s="31"/>
      <c r="PNX8" s="31"/>
      <c r="PNY8" s="31"/>
      <c r="PNZ8" s="28"/>
      <c r="POA8" s="29"/>
      <c r="POB8" s="28"/>
      <c r="POC8" s="30"/>
      <c r="POD8" s="31"/>
      <c r="POE8" s="31"/>
      <c r="POF8" s="31"/>
      <c r="POG8" s="31"/>
      <c r="POH8" s="31"/>
      <c r="POI8" s="28"/>
      <c r="POJ8" s="29"/>
      <c r="POK8" s="28"/>
      <c r="POL8" s="30"/>
      <c r="POM8" s="31"/>
      <c r="PON8" s="31"/>
      <c r="POO8" s="31"/>
      <c r="POP8" s="31"/>
      <c r="POQ8" s="31"/>
      <c r="POR8" s="28"/>
      <c r="POS8" s="29"/>
      <c r="POT8" s="28"/>
      <c r="POU8" s="30"/>
      <c r="POV8" s="31"/>
      <c r="POW8" s="31"/>
      <c r="POX8" s="31"/>
      <c r="POY8" s="31"/>
      <c r="POZ8" s="31"/>
      <c r="PPA8" s="28"/>
      <c r="PPB8" s="29"/>
      <c r="PPC8" s="28"/>
      <c r="PPD8" s="30"/>
      <c r="PPE8" s="31"/>
      <c r="PPF8" s="31"/>
      <c r="PPG8" s="31"/>
      <c r="PPH8" s="31"/>
      <c r="PPI8" s="31"/>
      <c r="PPJ8" s="28"/>
      <c r="PPK8" s="29"/>
      <c r="PPL8" s="28"/>
      <c r="PPM8" s="30"/>
      <c r="PPN8" s="31"/>
      <c r="PPO8" s="31"/>
      <c r="PPP8" s="31"/>
      <c r="PPQ8" s="31"/>
      <c r="PPR8" s="31"/>
      <c r="PPS8" s="28"/>
      <c r="PPT8" s="29"/>
      <c r="PPU8" s="28"/>
      <c r="PPV8" s="30"/>
      <c r="PPW8" s="31"/>
      <c r="PPX8" s="31"/>
      <c r="PPY8" s="31"/>
      <c r="PPZ8" s="31"/>
      <c r="PQA8" s="31"/>
      <c r="PQB8" s="28"/>
      <c r="PQC8" s="29"/>
      <c r="PQD8" s="28"/>
      <c r="PQE8" s="30"/>
      <c r="PQF8" s="31"/>
      <c r="PQG8" s="31"/>
      <c r="PQH8" s="31"/>
      <c r="PQI8" s="31"/>
      <c r="PQJ8" s="31"/>
      <c r="PQK8" s="28"/>
      <c r="PQL8" s="29"/>
      <c r="PQM8" s="28"/>
      <c r="PQN8" s="30"/>
      <c r="PQO8" s="31"/>
      <c r="PQP8" s="31"/>
      <c r="PQQ8" s="31"/>
      <c r="PQR8" s="31"/>
      <c r="PQS8" s="31"/>
      <c r="PQT8" s="28"/>
      <c r="PQU8" s="29"/>
      <c r="PQV8" s="28"/>
      <c r="PQW8" s="30"/>
      <c r="PQX8" s="31"/>
      <c r="PQY8" s="31"/>
      <c r="PQZ8" s="31"/>
      <c r="PRA8" s="31"/>
      <c r="PRB8" s="31"/>
      <c r="PRC8" s="28"/>
      <c r="PRD8" s="29"/>
      <c r="PRE8" s="28"/>
      <c r="PRF8" s="30"/>
      <c r="PRG8" s="31"/>
      <c r="PRH8" s="31"/>
      <c r="PRI8" s="31"/>
      <c r="PRJ8" s="31"/>
      <c r="PRK8" s="31"/>
      <c r="PRL8" s="28"/>
      <c r="PRM8" s="29"/>
      <c r="PRN8" s="28"/>
      <c r="PRO8" s="30"/>
      <c r="PRP8" s="31"/>
      <c r="PRQ8" s="31"/>
      <c r="PRR8" s="31"/>
      <c r="PRS8" s="31"/>
      <c r="PRT8" s="31"/>
      <c r="PRU8" s="28"/>
      <c r="PRV8" s="29"/>
      <c r="PRW8" s="28"/>
      <c r="PRX8" s="30"/>
      <c r="PRY8" s="31"/>
      <c r="PRZ8" s="31"/>
      <c r="PSA8" s="31"/>
      <c r="PSB8" s="31"/>
      <c r="PSC8" s="31"/>
      <c r="PSD8" s="28"/>
      <c r="PSE8" s="29"/>
      <c r="PSF8" s="28"/>
      <c r="PSG8" s="30"/>
      <c r="PSH8" s="31"/>
      <c r="PSI8" s="31"/>
      <c r="PSJ8" s="31"/>
      <c r="PSK8" s="31"/>
      <c r="PSL8" s="31"/>
      <c r="PSM8" s="28"/>
      <c r="PSN8" s="29"/>
      <c r="PSO8" s="28"/>
      <c r="PSP8" s="30"/>
      <c r="PSQ8" s="31"/>
      <c r="PSR8" s="31"/>
      <c r="PSS8" s="31"/>
      <c r="PST8" s="31"/>
      <c r="PSU8" s="31"/>
      <c r="PSV8" s="28"/>
      <c r="PSW8" s="29"/>
      <c r="PSX8" s="28"/>
      <c r="PSY8" s="30"/>
      <c r="PSZ8" s="31"/>
      <c r="PTA8" s="31"/>
      <c r="PTB8" s="31"/>
      <c r="PTC8" s="31"/>
      <c r="PTD8" s="31"/>
      <c r="PTE8" s="28"/>
      <c r="PTF8" s="29"/>
      <c r="PTG8" s="28"/>
      <c r="PTH8" s="30"/>
      <c r="PTI8" s="31"/>
      <c r="PTJ8" s="31"/>
      <c r="PTK8" s="31"/>
      <c r="PTL8" s="31"/>
      <c r="PTM8" s="31"/>
      <c r="PTN8" s="28"/>
      <c r="PTO8" s="29"/>
      <c r="PTP8" s="28"/>
      <c r="PTQ8" s="30"/>
      <c r="PTR8" s="31"/>
      <c r="PTS8" s="31"/>
      <c r="PTT8" s="31"/>
      <c r="PTU8" s="31"/>
      <c r="PTV8" s="31"/>
      <c r="PTW8" s="28"/>
      <c r="PTX8" s="29"/>
      <c r="PTY8" s="28"/>
      <c r="PTZ8" s="30"/>
      <c r="PUA8" s="31"/>
      <c r="PUB8" s="31"/>
      <c r="PUC8" s="31"/>
      <c r="PUD8" s="31"/>
      <c r="PUE8" s="31"/>
      <c r="PUF8" s="28"/>
      <c r="PUG8" s="29"/>
      <c r="PUH8" s="28"/>
      <c r="PUI8" s="30"/>
      <c r="PUJ8" s="31"/>
      <c r="PUK8" s="31"/>
      <c r="PUL8" s="31"/>
      <c r="PUM8" s="31"/>
      <c r="PUN8" s="31"/>
      <c r="PUO8" s="28"/>
      <c r="PUP8" s="29"/>
      <c r="PUQ8" s="28"/>
      <c r="PUR8" s="30"/>
      <c r="PUS8" s="31"/>
      <c r="PUT8" s="31"/>
      <c r="PUU8" s="31"/>
      <c r="PUV8" s="31"/>
      <c r="PUW8" s="31"/>
      <c r="PUX8" s="28"/>
      <c r="PUY8" s="29"/>
      <c r="PUZ8" s="28"/>
      <c r="PVA8" s="30"/>
      <c r="PVB8" s="31"/>
      <c r="PVC8" s="31"/>
      <c r="PVD8" s="31"/>
      <c r="PVE8" s="31"/>
      <c r="PVF8" s="31"/>
      <c r="PVG8" s="28"/>
      <c r="PVH8" s="29"/>
      <c r="PVI8" s="28"/>
      <c r="PVJ8" s="30"/>
      <c r="PVK8" s="31"/>
      <c r="PVL8" s="31"/>
      <c r="PVM8" s="31"/>
      <c r="PVN8" s="31"/>
      <c r="PVO8" s="31"/>
      <c r="PVP8" s="28"/>
      <c r="PVQ8" s="29"/>
      <c r="PVR8" s="28"/>
      <c r="PVS8" s="30"/>
      <c r="PVT8" s="31"/>
      <c r="PVU8" s="31"/>
      <c r="PVV8" s="31"/>
      <c r="PVW8" s="31"/>
      <c r="PVX8" s="31"/>
      <c r="PVY8" s="28"/>
      <c r="PVZ8" s="29"/>
      <c r="PWA8" s="28"/>
      <c r="PWB8" s="30"/>
      <c r="PWC8" s="31"/>
      <c r="PWD8" s="31"/>
      <c r="PWE8" s="31"/>
      <c r="PWF8" s="31"/>
      <c r="PWG8" s="31"/>
      <c r="PWH8" s="28"/>
      <c r="PWI8" s="29"/>
      <c r="PWJ8" s="28"/>
      <c r="PWK8" s="30"/>
      <c r="PWL8" s="31"/>
      <c r="PWM8" s="31"/>
      <c r="PWN8" s="31"/>
      <c r="PWO8" s="31"/>
      <c r="PWP8" s="31"/>
      <c r="PWQ8" s="28"/>
      <c r="PWR8" s="29"/>
      <c r="PWS8" s="28"/>
      <c r="PWT8" s="30"/>
      <c r="PWU8" s="31"/>
      <c r="PWV8" s="31"/>
      <c r="PWW8" s="31"/>
      <c r="PWX8" s="31"/>
      <c r="PWY8" s="31"/>
      <c r="PWZ8" s="28"/>
      <c r="PXA8" s="29"/>
      <c r="PXB8" s="28"/>
      <c r="PXC8" s="30"/>
      <c r="PXD8" s="31"/>
      <c r="PXE8" s="31"/>
      <c r="PXF8" s="31"/>
      <c r="PXG8" s="31"/>
      <c r="PXH8" s="31"/>
      <c r="PXI8" s="28"/>
      <c r="PXJ8" s="29"/>
      <c r="PXK8" s="28"/>
      <c r="PXL8" s="30"/>
      <c r="PXM8" s="31"/>
      <c r="PXN8" s="31"/>
      <c r="PXO8" s="31"/>
      <c r="PXP8" s="31"/>
      <c r="PXQ8" s="31"/>
      <c r="PXR8" s="28"/>
      <c r="PXS8" s="29"/>
      <c r="PXT8" s="28"/>
      <c r="PXU8" s="30"/>
      <c r="PXV8" s="31"/>
      <c r="PXW8" s="31"/>
      <c r="PXX8" s="31"/>
      <c r="PXY8" s="31"/>
      <c r="PXZ8" s="31"/>
      <c r="PYA8" s="28"/>
      <c r="PYB8" s="29"/>
      <c r="PYC8" s="28"/>
      <c r="PYD8" s="30"/>
      <c r="PYE8" s="31"/>
      <c r="PYF8" s="31"/>
      <c r="PYG8" s="31"/>
      <c r="PYH8" s="31"/>
      <c r="PYI8" s="31"/>
      <c r="PYJ8" s="28"/>
      <c r="PYK8" s="29"/>
      <c r="PYL8" s="28"/>
      <c r="PYM8" s="30"/>
      <c r="PYN8" s="31"/>
      <c r="PYO8" s="31"/>
      <c r="PYP8" s="31"/>
      <c r="PYQ8" s="31"/>
      <c r="PYR8" s="31"/>
      <c r="PYS8" s="28"/>
      <c r="PYT8" s="29"/>
      <c r="PYU8" s="28"/>
      <c r="PYV8" s="30"/>
      <c r="PYW8" s="31"/>
      <c r="PYX8" s="31"/>
      <c r="PYY8" s="31"/>
      <c r="PYZ8" s="31"/>
      <c r="PZA8" s="31"/>
      <c r="PZB8" s="28"/>
      <c r="PZC8" s="29"/>
      <c r="PZD8" s="28"/>
      <c r="PZE8" s="30"/>
      <c r="PZF8" s="31"/>
      <c r="PZG8" s="31"/>
      <c r="PZH8" s="31"/>
      <c r="PZI8" s="31"/>
      <c r="PZJ8" s="31"/>
      <c r="PZK8" s="28"/>
      <c r="PZL8" s="29"/>
      <c r="PZM8" s="28"/>
      <c r="PZN8" s="30"/>
      <c r="PZO8" s="31"/>
      <c r="PZP8" s="31"/>
      <c r="PZQ8" s="31"/>
      <c r="PZR8" s="31"/>
      <c r="PZS8" s="31"/>
      <c r="PZT8" s="28"/>
      <c r="PZU8" s="29"/>
      <c r="PZV8" s="28"/>
      <c r="PZW8" s="30"/>
      <c r="PZX8" s="31"/>
      <c r="PZY8" s="31"/>
      <c r="PZZ8" s="31"/>
      <c r="QAA8" s="31"/>
      <c r="QAB8" s="31"/>
      <c r="QAC8" s="28"/>
      <c r="QAD8" s="29"/>
      <c r="QAE8" s="28"/>
      <c r="QAF8" s="30"/>
      <c r="QAG8" s="31"/>
      <c r="QAH8" s="31"/>
      <c r="QAI8" s="31"/>
      <c r="QAJ8" s="31"/>
      <c r="QAK8" s="31"/>
      <c r="QAL8" s="28"/>
      <c r="QAM8" s="29"/>
      <c r="QAN8" s="28"/>
      <c r="QAO8" s="30"/>
      <c r="QAP8" s="31"/>
      <c r="QAQ8" s="31"/>
      <c r="QAR8" s="31"/>
      <c r="QAS8" s="31"/>
      <c r="QAT8" s="31"/>
      <c r="QAU8" s="28"/>
      <c r="QAV8" s="29"/>
      <c r="QAW8" s="28"/>
      <c r="QAX8" s="30"/>
      <c r="QAY8" s="31"/>
      <c r="QAZ8" s="31"/>
      <c r="QBA8" s="31"/>
      <c r="QBB8" s="31"/>
      <c r="QBC8" s="31"/>
      <c r="QBD8" s="28"/>
      <c r="QBE8" s="29"/>
      <c r="QBF8" s="28"/>
      <c r="QBG8" s="30"/>
      <c r="QBH8" s="31"/>
      <c r="QBI8" s="31"/>
      <c r="QBJ8" s="31"/>
      <c r="QBK8" s="31"/>
      <c r="QBL8" s="31"/>
      <c r="QBM8" s="28"/>
      <c r="QBN8" s="29"/>
      <c r="QBO8" s="28"/>
      <c r="QBP8" s="30"/>
      <c r="QBQ8" s="31"/>
      <c r="QBR8" s="31"/>
      <c r="QBS8" s="31"/>
      <c r="QBT8" s="31"/>
      <c r="QBU8" s="31"/>
      <c r="QBV8" s="28"/>
      <c r="QBW8" s="29"/>
      <c r="QBX8" s="28"/>
      <c r="QBY8" s="30"/>
      <c r="QBZ8" s="31"/>
      <c r="QCA8" s="31"/>
      <c r="QCB8" s="31"/>
      <c r="QCC8" s="31"/>
      <c r="QCD8" s="31"/>
      <c r="QCE8" s="28"/>
      <c r="QCF8" s="29"/>
      <c r="QCG8" s="28"/>
      <c r="QCH8" s="30"/>
      <c r="QCI8" s="31"/>
      <c r="QCJ8" s="31"/>
      <c r="QCK8" s="31"/>
      <c r="QCL8" s="31"/>
      <c r="QCM8" s="31"/>
      <c r="QCN8" s="28"/>
      <c r="QCO8" s="29"/>
      <c r="QCP8" s="28"/>
      <c r="QCQ8" s="30"/>
      <c r="QCR8" s="31"/>
      <c r="QCS8" s="31"/>
      <c r="QCT8" s="31"/>
      <c r="QCU8" s="31"/>
      <c r="QCV8" s="31"/>
      <c r="QCW8" s="28"/>
      <c r="QCX8" s="29"/>
      <c r="QCY8" s="28"/>
      <c r="QCZ8" s="30"/>
      <c r="QDA8" s="31"/>
      <c r="QDB8" s="31"/>
      <c r="QDC8" s="31"/>
      <c r="QDD8" s="31"/>
      <c r="QDE8" s="31"/>
      <c r="QDF8" s="28"/>
      <c r="QDG8" s="29"/>
      <c r="QDH8" s="28"/>
      <c r="QDI8" s="30"/>
      <c r="QDJ8" s="31"/>
      <c r="QDK8" s="31"/>
      <c r="QDL8" s="31"/>
      <c r="QDM8" s="31"/>
      <c r="QDN8" s="31"/>
      <c r="QDO8" s="28"/>
      <c r="QDP8" s="29"/>
      <c r="QDQ8" s="28"/>
      <c r="QDR8" s="30"/>
      <c r="QDS8" s="31"/>
      <c r="QDT8" s="31"/>
      <c r="QDU8" s="31"/>
      <c r="QDV8" s="31"/>
      <c r="QDW8" s="31"/>
      <c r="QDX8" s="28"/>
      <c r="QDY8" s="29"/>
      <c r="QDZ8" s="28"/>
      <c r="QEA8" s="30"/>
      <c r="QEB8" s="31"/>
      <c r="QEC8" s="31"/>
      <c r="QED8" s="31"/>
      <c r="QEE8" s="31"/>
      <c r="QEF8" s="31"/>
      <c r="QEG8" s="28"/>
      <c r="QEH8" s="29"/>
      <c r="QEI8" s="28"/>
      <c r="QEJ8" s="30"/>
      <c r="QEK8" s="31"/>
      <c r="QEL8" s="31"/>
      <c r="QEM8" s="31"/>
      <c r="QEN8" s="31"/>
      <c r="QEO8" s="31"/>
      <c r="QEP8" s="28"/>
      <c r="QEQ8" s="29"/>
      <c r="QER8" s="28"/>
      <c r="QES8" s="30"/>
      <c r="QET8" s="31"/>
      <c r="QEU8" s="31"/>
      <c r="QEV8" s="31"/>
      <c r="QEW8" s="31"/>
      <c r="QEX8" s="31"/>
      <c r="QEY8" s="28"/>
      <c r="QEZ8" s="29"/>
      <c r="QFA8" s="28"/>
      <c r="QFB8" s="30"/>
      <c r="QFC8" s="31"/>
      <c r="QFD8" s="31"/>
      <c r="QFE8" s="31"/>
      <c r="QFF8" s="31"/>
      <c r="QFG8" s="31"/>
      <c r="QFH8" s="28"/>
      <c r="QFI8" s="29"/>
      <c r="QFJ8" s="28"/>
      <c r="QFK8" s="30"/>
      <c r="QFL8" s="31"/>
      <c r="QFM8" s="31"/>
      <c r="QFN8" s="31"/>
      <c r="QFO8" s="31"/>
      <c r="QFP8" s="31"/>
      <c r="QFQ8" s="28"/>
      <c r="QFR8" s="29"/>
      <c r="QFS8" s="28"/>
      <c r="QFT8" s="30"/>
      <c r="QFU8" s="31"/>
      <c r="QFV8" s="31"/>
      <c r="QFW8" s="31"/>
      <c r="QFX8" s="31"/>
      <c r="QFY8" s="31"/>
      <c r="QFZ8" s="28"/>
      <c r="QGA8" s="29"/>
      <c r="QGB8" s="28"/>
      <c r="QGC8" s="30"/>
      <c r="QGD8" s="31"/>
      <c r="QGE8" s="31"/>
      <c r="QGF8" s="31"/>
      <c r="QGG8" s="31"/>
      <c r="QGH8" s="31"/>
      <c r="QGI8" s="28"/>
      <c r="QGJ8" s="29"/>
      <c r="QGK8" s="28"/>
      <c r="QGL8" s="30"/>
      <c r="QGM8" s="31"/>
      <c r="QGN8" s="31"/>
      <c r="QGO8" s="31"/>
      <c r="QGP8" s="31"/>
      <c r="QGQ8" s="31"/>
      <c r="QGR8" s="28"/>
      <c r="QGS8" s="29"/>
      <c r="QGT8" s="28"/>
      <c r="QGU8" s="30"/>
      <c r="QGV8" s="31"/>
      <c r="QGW8" s="31"/>
      <c r="QGX8" s="31"/>
      <c r="QGY8" s="31"/>
      <c r="QGZ8" s="31"/>
      <c r="QHA8" s="28"/>
      <c r="QHB8" s="29"/>
      <c r="QHC8" s="28"/>
      <c r="QHD8" s="30"/>
      <c r="QHE8" s="31"/>
      <c r="QHF8" s="31"/>
      <c r="QHG8" s="31"/>
      <c r="QHH8" s="31"/>
      <c r="QHI8" s="31"/>
      <c r="QHJ8" s="28"/>
      <c r="QHK8" s="29"/>
      <c r="QHL8" s="28"/>
      <c r="QHM8" s="30"/>
      <c r="QHN8" s="31"/>
      <c r="QHO8" s="31"/>
      <c r="QHP8" s="31"/>
      <c r="QHQ8" s="31"/>
      <c r="QHR8" s="31"/>
      <c r="QHS8" s="28"/>
      <c r="QHT8" s="29"/>
      <c r="QHU8" s="28"/>
      <c r="QHV8" s="30"/>
      <c r="QHW8" s="31"/>
      <c r="QHX8" s="31"/>
      <c r="QHY8" s="31"/>
      <c r="QHZ8" s="31"/>
      <c r="QIA8" s="31"/>
      <c r="QIB8" s="28"/>
      <c r="QIC8" s="29"/>
      <c r="QID8" s="28"/>
      <c r="QIE8" s="30"/>
      <c r="QIF8" s="31"/>
      <c r="QIG8" s="31"/>
      <c r="QIH8" s="31"/>
      <c r="QII8" s="31"/>
      <c r="QIJ8" s="31"/>
      <c r="QIK8" s="28"/>
      <c r="QIL8" s="29"/>
      <c r="QIM8" s="28"/>
      <c r="QIN8" s="30"/>
      <c r="QIO8" s="31"/>
      <c r="QIP8" s="31"/>
      <c r="QIQ8" s="31"/>
      <c r="QIR8" s="31"/>
      <c r="QIS8" s="31"/>
      <c r="QIT8" s="28"/>
      <c r="QIU8" s="29"/>
      <c r="QIV8" s="28"/>
      <c r="QIW8" s="30"/>
      <c r="QIX8" s="31"/>
      <c r="QIY8" s="31"/>
      <c r="QIZ8" s="31"/>
      <c r="QJA8" s="31"/>
      <c r="QJB8" s="31"/>
      <c r="QJC8" s="28"/>
      <c r="QJD8" s="29"/>
      <c r="QJE8" s="28"/>
      <c r="QJF8" s="30"/>
      <c r="QJG8" s="31"/>
      <c r="QJH8" s="31"/>
      <c r="QJI8" s="31"/>
      <c r="QJJ8" s="31"/>
      <c r="QJK8" s="31"/>
      <c r="QJL8" s="28"/>
      <c r="QJM8" s="29"/>
      <c r="QJN8" s="28"/>
      <c r="QJO8" s="30"/>
      <c r="QJP8" s="31"/>
      <c r="QJQ8" s="31"/>
      <c r="QJR8" s="31"/>
      <c r="QJS8" s="31"/>
      <c r="QJT8" s="31"/>
      <c r="QJU8" s="28"/>
      <c r="QJV8" s="29"/>
      <c r="QJW8" s="28"/>
      <c r="QJX8" s="30"/>
      <c r="QJY8" s="31"/>
      <c r="QJZ8" s="31"/>
      <c r="QKA8" s="31"/>
      <c r="QKB8" s="31"/>
      <c r="QKC8" s="31"/>
      <c r="QKD8" s="28"/>
      <c r="QKE8" s="29"/>
      <c r="QKF8" s="28"/>
      <c r="QKG8" s="30"/>
      <c r="QKH8" s="31"/>
      <c r="QKI8" s="31"/>
      <c r="QKJ8" s="31"/>
      <c r="QKK8" s="31"/>
      <c r="QKL8" s="31"/>
      <c r="QKM8" s="28"/>
      <c r="QKN8" s="29"/>
      <c r="QKO8" s="28"/>
      <c r="QKP8" s="30"/>
      <c r="QKQ8" s="31"/>
      <c r="QKR8" s="31"/>
      <c r="QKS8" s="31"/>
      <c r="QKT8" s="31"/>
      <c r="QKU8" s="31"/>
      <c r="QKV8" s="28"/>
      <c r="QKW8" s="29"/>
      <c r="QKX8" s="28"/>
      <c r="QKY8" s="30"/>
      <c r="QKZ8" s="31"/>
      <c r="QLA8" s="31"/>
      <c r="QLB8" s="31"/>
      <c r="QLC8" s="31"/>
      <c r="QLD8" s="31"/>
      <c r="QLE8" s="28"/>
      <c r="QLF8" s="29"/>
      <c r="QLG8" s="28"/>
      <c r="QLH8" s="30"/>
      <c r="QLI8" s="31"/>
      <c r="QLJ8" s="31"/>
      <c r="QLK8" s="31"/>
      <c r="QLL8" s="31"/>
      <c r="QLM8" s="31"/>
      <c r="QLN8" s="28"/>
      <c r="QLO8" s="29"/>
      <c r="QLP8" s="28"/>
      <c r="QLQ8" s="30"/>
      <c r="QLR8" s="31"/>
      <c r="QLS8" s="31"/>
      <c r="QLT8" s="31"/>
      <c r="QLU8" s="31"/>
      <c r="QLV8" s="31"/>
      <c r="QLW8" s="28"/>
      <c r="QLX8" s="29"/>
      <c r="QLY8" s="28"/>
      <c r="QLZ8" s="30"/>
      <c r="QMA8" s="31"/>
      <c r="QMB8" s="31"/>
      <c r="QMC8" s="31"/>
      <c r="QMD8" s="31"/>
      <c r="QME8" s="31"/>
      <c r="QMF8" s="28"/>
      <c r="QMG8" s="29"/>
      <c r="QMH8" s="28"/>
      <c r="QMI8" s="30"/>
      <c r="QMJ8" s="31"/>
      <c r="QMK8" s="31"/>
      <c r="QML8" s="31"/>
      <c r="QMM8" s="31"/>
      <c r="QMN8" s="31"/>
      <c r="QMO8" s="28"/>
      <c r="QMP8" s="29"/>
      <c r="QMQ8" s="28"/>
      <c r="QMR8" s="30"/>
      <c r="QMS8" s="31"/>
      <c r="QMT8" s="31"/>
      <c r="QMU8" s="31"/>
      <c r="QMV8" s="31"/>
      <c r="QMW8" s="31"/>
      <c r="QMX8" s="28"/>
      <c r="QMY8" s="29"/>
      <c r="QMZ8" s="28"/>
      <c r="QNA8" s="30"/>
      <c r="QNB8" s="31"/>
      <c r="QNC8" s="31"/>
      <c r="QND8" s="31"/>
      <c r="QNE8" s="31"/>
      <c r="QNF8" s="31"/>
      <c r="QNG8" s="28"/>
      <c r="QNH8" s="29"/>
      <c r="QNI8" s="28"/>
      <c r="QNJ8" s="30"/>
      <c r="QNK8" s="31"/>
      <c r="QNL8" s="31"/>
      <c r="QNM8" s="31"/>
      <c r="QNN8" s="31"/>
      <c r="QNO8" s="31"/>
      <c r="QNP8" s="28"/>
      <c r="QNQ8" s="29"/>
      <c r="QNR8" s="28"/>
      <c r="QNS8" s="30"/>
      <c r="QNT8" s="31"/>
      <c r="QNU8" s="31"/>
      <c r="QNV8" s="31"/>
      <c r="QNW8" s="31"/>
      <c r="QNX8" s="31"/>
      <c r="QNY8" s="28"/>
      <c r="QNZ8" s="29"/>
      <c r="QOA8" s="28"/>
      <c r="QOB8" s="30"/>
      <c r="QOC8" s="31"/>
      <c r="QOD8" s="31"/>
      <c r="QOE8" s="31"/>
      <c r="QOF8" s="31"/>
      <c r="QOG8" s="31"/>
      <c r="QOH8" s="28"/>
      <c r="QOI8" s="29"/>
      <c r="QOJ8" s="28"/>
      <c r="QOK8" s="30"/>
      <c r="QOL8" s="31"/>
      <c r="QOM8" s="31"/>
      <c r="QON8" s="31"/>
      <c r="QOO8" s="31"/>
      <c r="QOP8" s="31"/>
      <c r="QOQ8" s="28"/>
      <c r="QOR8" s="29"/>
      <c r="QOS8" s="28"/>
      <c r="QOT8" s="30"/>
      <c r="QOU8" s="31"/>
      <c r="QOV8" s="31"/>
      <c r="QOW8" s="31"/>
      <c r="QOX8" s="31"/>
      <c r="QOY8" s="31"/>
      <c r="QOZ8" s="28"/>
      <c r="QPA8" s="29"/>
      <c r="QPB8" s="28"/>
      <c r="QPC8" s="30"/>
      <c r="QPD8" s="31"/>
      <c r="QPE8" s="31"/>
      <c r="QPF8" s="31"/>
      <c r="QPG8" s="31"/>
      <c r="QPH8" s="31"/>
      <c r="QPI8" s="28"/>
      <c r="QPJ8" s="29"/>
      <c r="QPK8" s="28"/>
      <c r="QPL8" s="30"/>
      <c r="QPM8" s="31"/>
      <c r="QPN8" s="31"/>
      <c r="QPO8" s="31"/>
      <c r="QPP8" s="31"/>
      <c r="QPQ8" s="31"/>
      <c r="QPR8" s="28"/>
      <c r="QPS8" s="29"/>
      <c r="QPT8" s="28"/>
      <c r="QPU8" s="30"/>
      <c r="QPV8" s="31"/>
      <c r="QPW8" s="31"/>
      <c r="QPX8" s="31"/>
      <c r="QPY8" s="31"/>
      <c r="QPZ8" s="31"/>
      <c r="QQA8" s="28"/>
      <c r="QQB8" s="29"/>
      <c r="QQC8" s="28"/>
      <c r="QQD8" s="30"/>
      <c r="QQE8" s="31"/>
      <c r="QQF8" s="31"/>
      <c r="QQG8" s="31"/>
      <c r="QQH8" s="31"/>
      <c r="QQI8" s="31"/>
      <c r="QQJ8" s="28"/>
      <c r="QQK8" s="29"/>
      <c r="QQL8" s="28"/>
      <c r="QQM8" s="30"/>
      <c r="QQN8" s="31"/>
      <c r="QQO8" s="31"/>
      <c r="QQP8" s="31"/>
      <c r="QQQ8" s="31"/>
      <c r="QQR8" s="31"/>
      <c r="QQS8" s="28"/>
      <c r="QQT8" s="29"/>
      <c r="QQU8" s="28"/>
      <c r="QQV8" s="30"/>
      <c r="QQW8" s="31"/>
      <c r="QQX8" s="31"/>
      <c r="QQY8" s="31"/>
      <c r="QQZ8" s="31"/>
      <c r="QRA8" s="31"/>
      <c r="QRB8" s="28"/>
      <c r="QRC8" s="29"/>
      <c r="QRD8" s="28"/>
      <c r="QRE8" s="30"/>
      <c r="QRF8" s="31"/>
      <c r="QRG8" s="31"/>
      <c r="QRH8" s="31"/>
      <c r="QRI8" s="31"/>
      <c r="QRJ8" s="31"/>
      <c r="QRK8" s="28"/>
      <c r="QRL8" s="29"/>
      <c r="QRM8" s="28"/>
      <c r="QRN8" s="30"/>
      <c r="QRO8" s="31"/>
      <c r="QRP8" s="31"/>
      <c r="QRQ8" s="31"/>
      <c r="QRR8" s="31"/>
      <c r="QRS8" s="31"/>
      <c r="QRT8" s="28"/>
      <c r="QRU8" s="29"/>
      <c r="QRV8" s="28"/>
      <c r="QRW8" s="30"/>
      <c r="QRX8" s="31"/>
      <c r="QRY8" s="31"/>
      <c r="QRZ8" s="31"/>
      <c r="QSA8" s="31"/>
      <c r="QSB8" s="31"/>
      <c r="QSC8" s="28"/>
      <c r="QSD8" s="29"/>
      <c r="QSE8" s="28"/>
      <c r="QSF8" s="30"/>
      <c r="QSG8" s="31"/>
      <c r="QSH8" s="31"/>
      <c r="QSI8" s="31"/>
      <c r="QSJ8" s="31"/>
      <c r="QSK8" s="31"/>
      <c r="QSL8" s="28"/>
      <c r="QSM8" s="29"/>
      <c r="QSN8" s="28"/>
      <c r="QSO8" s="30"/>
      <c r="QSP8" s="31"/>
      <c r="QSQ8" s="31"/>
      <c r="QSR8" s="31"/>
      <c r="QSS8" s="31"/>
      <c r="QST8" s="31"/>
      <c r="QSU8" s="28"/>
      <c r="QSV8" s="29"/>
      <c r="QSW8" s="28"/>
      <c r="QSX8" s="30"/>
      <c r="QSY8" s="31"/>
      <c r="QSZ8" s="31"/>
      <c r="QTA8" s="31"/>
      <c r="QTB8" s="31"/>
      <c r="QTC8" s="31"/>
      <c r="QTD8" s="28"/>
      <c r="QTE8" s="29"/>
      <c r="QTF8" s="28"/>
      <c r="QTG8" s="30"/>
      <c r="QTH8" s="31"/>
      <c r="QTI8" s="31"/>
      <c r="QTJ8" s="31"/>
      <c r="QTK8" s="31"/>
      <c r="QTL8" s="31"/>
      <c r="QTM8" s="28"/>
      <c r="QTN8" s="29"/>
      <c r="QTO8" s="28"/>
      <c r="QTP8" s="30"/>
      <c r="QTQ8" s="31"/>
      <c r="QTR8" s="31"/>
      <c r="QTS8" s="31"/>
      <c r="QTT8" s="31"/>
      <c r="QTU8" s="31"/>
      <c r="QTV8" s="28"/>
      <c r="QTW8" s="29"/>
      <c r="QTX8" s="28"/>
      <c r="QTY8" s="30"/>
      <c r="QTZ8" s="31"/>
      <c r="QUA8" s="31"/>
      <c r="QUB8" s="31"/>
      <c r="QUC8" s="31"/>
      <c r="QUD8" s="31"/>
      <c r="QUE8" s="28"/>
      <c r="QUF8" s="29"/>
      <c r="QUG8" s="28"/>
      <c r="QUH8" s="30"/>
      <c r="QUI8" s="31"/>
      <c r="QUJ8" s="31"/>
      <c r="QUK8" s="31"/>
      <c r="QUL8" s="31"/>
      <c r="QUM8" s="31"/>
      <c r="QUN8" s="28"/>
      <c r="QUO8" s="29"/>
      <c r="QUP8" s="28"/>
      <c r="QUQ8" s="30"/>
      <c r="QUR8" s="31"/>
      <c r="QUS8" s="31"/>
      <c r="QUT8" s="31"/>
      <c r="QUU8" s="31"/>
      <c r="QUV8" s="31"/>
      <c r="QUW8" s="28"/>
      <c r="QUX8" s="29"/>
      <c r="QUY8" s="28"/>
      <c r="QUZ8" s="30"/>
      <c r="QVA8" s="31"/>
      <c r="QVB8" s="31"/>
      <c r="QVC8" s="31"/>
      <c r="QVD8" s="31"/>
      <c r="QVE8" s="31"/>
      <c r="QVF8" s="28"/>
      <c r="QVG8" s="29"/>
      <c r="QVH8" s="28"/>
      <c r="QVI8" s="30"/>
      <c r="QVJ8" s="31"/>
      <c r="QVK8" s="31"/>
      <c r="QVL8" s="31"/>
      <c r="QVM8" s="31"/>
      <c r="QVN8" s="31"/>
      <c r="QVO8" s="28"/>
      <c r="QVP8" s="29"/>
      <c r="QVQ8" s="28"/>
      <c r="QVR8" s="30"/>
      <c r="QVS8" s="31"/>
      <c r="QVT8" s="31"/>
      <c r="QVU8" s="31"/>
      <c r="QVV8" s="31"/>
      <c r="QVW8" s="31"/>
      <c r="QVX8" s="28"/>
      <c r="QVY8" s="29"/>
      <c r="QVZ8" s="28"/>
      <c r="QWA8" s="30"/>
      <c r="QWB8" s="31"/>
      <c r="QWC8" s="31"/>
      <c r="QWD8" s="31"/>
      <c r="QWE8" s="31"/>
      <c r="QWF8" s="31"/>
      <c r="QWG8" s="28"/>
      <c r="QWH8" s="29"/>
      <c r="QWI8" s="28"/>
      <c r="QWJ8" s="30"/>
      <c r="QWK8" s="31"/>
      <c r="QWL8" s="31"/>
      <c r="QWM8" s="31"/>
      <c r="QWN8" s="31"/>
      <c r="QWO8" s="31"/>
      <c r="QWP8" s="28"/>
      <c r="QWQ8" s="29"/>
      <c r="QWR8" s="28"/>
      <c r="QWS8" s="30"/>
      <c r="QWT8" s="31"/>
      <c r="QWU8" s="31"/>
      <c r="QWV8" s="31"/>
      <c r="QWW8" s="31"/>
      <c r="QWX8" s="31"/>
      <c r="QWY8" s="28"/>
      <c r="QWZ8" s="29"/>
      <c r="QXA8" s="28"/>
      <c r="QXB8" s="30"/>
      <c r="QXC8" s="31"/>
      <c r="QXD8" s="31"/>
      <c r="QXE8" s="31"/>
      <c r="QXF8" s="31"/>
      <c r="QXG8" s="31"/>
      <c r="QXH8" s="28"/>
      <c r="QXI8" s="29"/>
      <c r="QXJ8" s="28"/>
      <c r="QXK8" s="30"/>
      <c r="QXL8" s="31"/>
      <c r="QXM8" s="31"/>
      <c r="QXN8" s="31"/>
      <c r="QXO8" s="31"/>
      <c r="QXP8" s="31"/>
      <c r="QXQ8" s="28"/>
      <c r="QXR8" s="29"/>
      <c r="QXS8" s="28"/>
      <c r="QXT8" s="30"/>
      <c r="QXU8" s="31"/>
      <c r="QXV8" s="31"/>
      <c r="QXW8" s="31"/>
      <c r="QXX8" s="31"/>
      <c r="QXY8" s="31"/>
      <c r="QXZ8" s="28"/>
      <c r="QYA8" s="29"/>
      <c r="QYB8" s="28"/>
      <c r="QYC8" s="30"/>
      <c r="QYD8" s="31"/>
      <c r="QYE8" s="31"/>
      <c r="QYF8" s="31"/>
      <c r="QYG8" s="31"/>
      <c r="QYH8" s="31"/>
      <c r="QYI8" s="28"/>
      <c r="QYJ8" s="29"/>
      <c r="QYK8" s="28"/>
      <c r="QYL8" s="30"/>
      <c r="QYM8" s="31"/>
      <c r="QYN8" s="31"/>
      <c r="QYO8" s="31"/>
      <c r="QYP8" s="31"/>
      <c r="QYQ8" s="31"/>
      <c r="QYR8" s="28"/>
      <c r="QYS8" s="29"/>
      <c r="QYT8" s="28"/>
      <c r="QYU8" s="30"/>
      <c r="QYV8" s="31"/>
      <c r="QYW8" s="31"/>
      <c r="QYX8" s="31"/>
      <c r="QYY8" s="31"/>
      <c r="QYZ8" s="31"/>
      <c r="QZA8" s="28"/>
      <c r="QZB8" s="29"/>
      <c r="QZC8" s="28"/>
      <c r="QZD8" s="30"/>
      <c r="QZE8" s="31"/>
      <c r="QZF8" s="31"/>
      <c r="QZG8" s="31"/>
      <c r="QZH8" s="31"/>
      <c r="QZI8" s="31"/>
      <c r="QZJ8" s="28"/>
      <c r="QZK8" s="29"/>
      <c r="QZL8" s="28"/>
      <c r="QZM8" s="30"/>
      <c r="QZN8" s="31"/>
      <c r="QZO8" s="31"/>
      <c r="QZP8" s="31"/>
      <c r="QZQ8" s="31"/>
      <c r="QZR8" s="31"/>
      <c r="QZS8" s="28"/>
      <c r="QZT8" s="29"/>
      <c r="QZU8" s="28"/>
      <c r="QZV8" s="30"/>
      <c r="QZW8" s="31"/>
      <c r="QZX8" s="31"/>
      <c r="QZY8" s="31"/>
      <c r="QZZ8" s="31"/>
      <c r="RAA8" s="31"/>
      <c r="RAB8" s="28"/>
      <c r="RAC8" s="29"/>
      <c r="RAD8" s="28"/>
      <c r="RAE8" s="30"/>
      <c r="RAF8" s="31"/>
      <c r="RAG8" s="31"/>
      <c r="RAH8" s="31"/>
      <c r="RAI8" s="31"/>
      <c r="RAJ8" s="31"/>
      <c r="RAK8" s="28"/>
      <c r="RAL8" s="29"/>
      <c r="RAM8" s="28"/>
      <c r="RAN8" s="30"/>
      <c r="RAO8" s="31"/>
      <c r="RAP8" s="31"/>
      <c r="RAQ8" s="31"/>
      <c r="RAR8" s="31"/>
      <c r="RAS8" s="31"/>
      <c r="RAT8" s="28"/>
      <c r="RAU8" s="29"/>
      <c r="RAV8" s="28"/>
      <c r="RAW8" s="30"/>
      <c r="RAX8" s="31"/>
      <c r="RAY8" s="31"/>
      <c r="RAZ8" s="31"/>
      <c r="RBA8" s="31"/>
      <c r="RBB8" s="31"/>
      <c r="RBC8" s="28"/>
      <c r="RBD8" s="29"/>
      <c r="RBE8" s="28"/>
      <c r="RBF8" s="30"/>
      <c r="RBG8" s="31"/>
      <c r="RBH8" s="31"/>
      <c r="RBI8" s="31"/>
      <c r="RBJ8" s="31"/>
      <c r="RBK8" s="31"/>
      <c r="RBL8" s="28"/>
      <c r="RBM8" s="29"/>
      <c r="RBN8" s="28"/>
      <c r="RBO8" s="30"/>
      <c r="RBP8" s="31"/>
      <c r="RBQ8" s="31"/>
      <c r="RBR8" s="31"/>
      <c r="RBS8" s="31"/>
      <c r="RBT8" s="31"/>
      <c r="RBU8" s="28"/>
      <c r="RBV8" s="29"/>
      <c r="RBW8" s="28"/>
      <c r="RBX8" s="30"/>
      <c r="RBY8" s="31"/>
      <c r="RBZ8" s="31"/>
      <c r="RCA8" s="31"/>
      <c r="RCB8" s="31"/>
      <c r="RCC8" s="31"/>
      <c r="RCD8" s="28"/>
      <c r="RCE8" s="29"/>
      <c r="RCF8" s="28"/>
      <c r="RCG8" s="30"/>
      <c r="RCH8" s="31"/>
      <c r="RCI8" s="31"/>
      <c r="RCJ8" s="31"/>
      <c r="RCK8" s="31"/>
      <c r="RCL8" s="31"/>
      <c r="RCM8" s="28"/>
      <c r="RCN8" s="29"/>
      <c r="RCO8" s="28"/>
      <c r="RCP8" s="30"/>
      <c r="RCQ8" s="31"/>
      <c r="RCR8" s="31"/>
      <c r="RCS8" s="31"/>
      <c r="RCT8" s="31"/>
      <c r="RCU8" s="31"/>
      <c r="RCV8" s="28"/>
      <c r="RCW8" s="29"/>
      <c r="RCX8" s="28"/>
      <c r="RCY8" s="30"/>
      <c r="RCZ8" s="31"/>
      <c r="RDA8" s="31"/>
      <c r="RDB8" s="31"/>
      <c r="RDC8" s="31"/>
      <c r="RDD8" s="31"/>
      <c r="RDE8" s="28"/>
      <c r="RDF8" s="29"/>
      <c r="RDG8" s="28"/>
      <c r="RDH8" s="30"/>
      <c r="RDI8" s="31"/>
      <c r="RDJ8" s="31"/>
      <c r="RDK8" s="31"/>
      <c r="RDL8" s="31"/>
      <c r="RDM8" s="31"/>
      <c r="RDN8" s="28"/>
      <c r="RDO8" s="29"/>
      <c r="RDP8" s="28"/>
      <c r="RDQ8" s="30"/>
      <c r="RDR8" s="31"/>
      <c r="RDS8" s="31"/>
      <c r="RDT8" s="31"/>
      <c r="RDU8" s="31"/>
      <c r="RDV8" s="31"/>
      <c r="RDW8" s="28"/>
      <c r="RDX8" s="29"/>
      <c r="RDY8" s="28"/>
      <c r="RDZ8" s="30"/>
      <c r="REA8" s="31"/>
      <c r="REB8" s="31"/>
      <c r="REC8" s="31"/>
      <c r="RED8" s="31"/>
      <c r="REE8" s="31"/>
      <c r="REF8" s="28"/>
      <c r="REG8" s="29"/>
      <c r="REH8" s="28"/>
      <c r="REI8" s="30"/>
      <c r="REJ8" s="31"/>
      <c r="REK8" s="31"/>
      <c r="REL8" s="31"/>
      <c r="REM8" s="31"/>
      <c r="REN8" s="31"/>
      <c r="REO8" s="28"/>
      <c r="REP8" s="29"/>
      <c r="REQ8" s="28"/>
      <c r="RER8" s="30"/>
      <c r="RES8" s="31"/>
      <c r="RET8" s="31"/>
      <c r="REU8" s="31"/>
      <c r="REV8" s="31"/>
      <c r="REW8" s="31"/>
      <c r="REX8" s="28"/>
      <c r="REY8" s="29"/>
      <c r="REZ8" s="28"/>
      <c r="RFA8" s="30"/>
      <c r="RFB8" s="31"/>
      <c r="RFC8" s="31"/>
      <c r="RFD8" s="31"/>
      <c r="RFE8" s="31"/>
      <c r="RFF8" s="31"/>
      <c r="RFG8" s="28"/>
      <c r="RFH8" s="29"/>
      <c r="RFI8" s="28"/>
      <c r="RFJ8" s="30"/>
      <c r="RFK8" s="31"/>
      <c r="RFL8" s="31"/>
      <c r="RFM8" s="31"/>
      <c r="RFN8" s="31"/>
      <c r="RFO8" s="31"/>
      <c r="RFP8" s="28"/>
      <c r="RFQ8" s="29"/>
      <c r="RFR8" s="28"/>
      <c r="RFS8" s="30"/>
      <c r="RFT8" s="31"/>
      <c r="RFU8" s="31"/>
      <c r="RFV8" s="31"/>
      <c r="RFW8" s="31"/>
      <c r="RFX8" s="31"/>
      <c r="RFY8" s="28"/>
      <c r="RFZ8" s="29"/>
      <c r="RGA8" s="28"/>
      <c r="RGB8" s="30"/>
      <c r="RGC8" s="31"/>
      <c r="RGD8" s="31"/>
      <c r="RGE8" s="31"/>
      <c r="RGF8" s="31"/>
      <c r="RGG8" s="31"/>
      <c r="RGH8" s="28"/>
      <c r="RGI8" s="29"/>
      <c r="RGJ8" s="28"/>
      <c r="RGK8" s="30"/>
      <c r="RGL8" s="31"/>
      <c r="RGM8" s="31"/>
      <c r="RGN8" s="31"/>
      <c r="RGO8" s="31"/>
      <c r="RGP8" s="31"/>
      <c r="RGQ8" s="28"/>
      <c r="RGR8" s="29"/>
      <c r="RGS8" s="28"/>
      <c r="RGT8" s="30"/>
      <c r="RGU8" s="31"/>
      <c r="RGV8" s="31"/>
      <c r="RGW8" s="31"/>
      <c r="RGX8" s="31"/>
      <c r="RGY8" s="31"/>
      <c r="RGZ8" s="28"/>
      <c r="RHA8" s="29"/>
      <c r="RHB8" s="28"/>
      <c r="RHC8" s="30"/>
      <c r="RHD8" s="31"/>
      <c r="RHE8" s="31"/>
      <c r="RHF8" s="31"/>
      <c r="RHG8" s="31"/>
      <c r="RHH8" s="31"/>
      <c r="RHI8" s="28"/>
      <c r="RHJ8" s="29"/>
      <c r="RHK8" s="28"/>
      <c r="RHL8" s="30"/>
      <c r="RHM8" s="31"/>
      <c r="RHN8" s="31"/>
      <c r="RHO8" s="31"/>
      <c r="RHP8" s="31"/>
      <c r="RHQ8" s="31"/>
      <c r="RHR8" s="28"/>
      <c r="RHS8" s="29"/>
      <c r="RHT8" s="28"/>
      <c r="RHU8" s="30"/>
      <c r="RHV8" s="31"/>
      <c r="RHW8" s="31"/>
      <c r="RHX8" s="31"/>
      <c r="RHY8" s="31"/>
      <c r="RHZ8" s="31"/>
      <c r="RIA8" s="28"/>
      <c r="RIB8" s="29"/>
      <c r="RIC8" s="28"/>
      <c r="RID8" s="30"/>
      <c r="RIE8" s="31"/>
      <c r="RIF8" s="31"/>
      <c r="RIG8" s="31"/>
      <c r="RIH8" s="31"/>
      <c r="RII8" s="31"/>
      <c r="RIJ8" s="28"/>
      <c r="RIK8" s="29"/>
      <c r="RIL8" s="28"/>
      <c r="RIM8" s="30"/>
      <c r="RIN8" s="31"/>
      <c r="RIO8" s="31"/>
      <c r="RIP8" s="31"/>
      <c r="RIQ8" s="31"/>
      <c r="RIR8" s="31"/>
      <c r="RIS8" s="28"/>
      <c r="RIT8" s="29"/>
      <c r="RIU8" s="28"/>
      <c r="RIV8" s="30"/>
      <c r="RIW8" s="31"/>
      <c r="RIX8" s="31"/>
      <c r="RIY8" s="31"/>
      <c r="RIZ8" s="31"/>
      <c r="RJA8" s="31"/>
      <c r="RJB8" s="28"/>
      <c r="RJC8" s="29"/>
      <c r="RJD8" s="28"/>
      <c r="RJE8" s="30"/>
      <c r="RJF8" s="31"/>
      <c r="RJG8" s="31"/>
      <c r="RJH8" s="31"/>
      <c r="RJI8" s="31"/>
      <c r="RJJ8" s="31"/>
      <c r="RJK8" s="28"/>
      <c r="RJL8" s="29"/>
      <c r="RJM8" s="28"/>
      <c r="RJN8" s="30"/>
      <c r="RJO8" s="31"/>
      <c r="RJP8" s="31"/>
      <c r="RJQ8" s="31"/>
      <c r="RJR8" s="31"/>
      <c r="RJS8" s="31"/>
      <c r="RJT8" s="28"/>
      <c r="RJU8" s="29"/>
      <c r="RJV8" s="28"/>
      <c r="RJW8" s="30"/>
      <c r="RJX8" s="31"/>
      <c r="RJY8" s="31"/>
      <c r="RJZ8" s="31"/>
      <c r="RKA8" s="31"/>
      <c r="RKB8" s="31"/>
      <c r="RKC8" s="28"/>
      <c r="RKD8" s="29"/>
      <c r="RKE8" s="28"/>
      <c r="RKF8" s="30"/>
      <c r="RKG8" s="31"/>
      <c r="RKH8" s="31"/>
      <c r="RKI8" s="31"/>
      <c r="RKJ8" s="31"/>
      <c r="RKK8" s="31"/>
      <c r="RKL8" s="28"/>
      <c r="RKM8" s="29"/>
      <c r="RKN8" s="28"/>
      <c r="RKO8" s="30"/>
      <c r="RKP8" s="31"/>
      <c r="RKQ8" s="31"/>
      <c r="RKR8" s="31"/>
      <c r="RKS8" s="31"/>
      <c r="RKT8" s="31"/>
      <c r="RKU8" s="28"/>
      <c r="RKV8" s="29"/>
      <c r="RKW8" s="28"/>
      <c r="RKX8" s="30"/>
      <c r="RKY8" s="31"/>
      <c r="RKZ8" s="31"/>
      <c r="RLA8" s="31"/>
      <c r="RLB8" s="31"/>
      <c r="RLC8" s="31"/>
      <c r="RLD8" s="28"/>
      <c r="RLE8" s="29"/>
      <c r="RLF8" s="28"/>
      <c r="RLG8" s="30"/>
      <c r="RLH8" s="31"/>
      <c r="RLI8" s="31"/>
      <c r="RLJ8" s="31"/>
      <c r="RLK8" s="31"/>
      <c r="RLL8" s="31"/>
      <c r="RLM8" s="28"/>
      <c r="RLN8" s="29"/>
      <c r="RLO8" s="28"/>
      <c r="RLP8" s="30"/>
      <c r="RLQ8" s="31"/>
      <c r="RLR8" s="31"/>
      <c r="RLS8" s="31"/>
      <c r="RLT8" s="31"/>
      <c r="RLU8" s="31"/>
      <c r="RLV8" s="28"/>
      <c r="RLW8" s="29"/>
      <c r="RLX8" s="28"/>
      <c r="RLY8" s="30"/>
      <c r="RLZ8" s="31"/>
      <c r="RMA8" s="31"/>
      <c r="RMB8" s="31"/>
      <c r="RMC8" s="31"/>
      <c r="RMD8" s="31"/>
      <c r="RME8" s="28"/>
      <c r="RMF8" s="29"/>
      <c r="RMG8" s="28"/>
      <c r="RMH8" s="30"/>
      <c r="RMI8" s="31"/>
      <c r="RMJ8" s="31"/>
      <c r="RMK8" s="31"/>
      <c r="RML8" s="31"/>
      <c r="RMM8" s="31"/>
      <c r="RMN8" s="28"/>
      <c r="RMO8" s="29"/>
      <c r="RMP8" s="28"/>
      <c r="RMQ8" s="30"/>
      <c r="RMR8" s="31"/>
      <c r="RMS8" s="31"/>
      <c r="RMT8" s="31"/>
      <c r="RMU8" s="31"/>
      <c r="RMV8" s="31"/>
      <c r="RMW8" s="28"/>
      <c r="RMX8" s="29"/>
      <c r="RMY8" s="28"/>
      <c r="RMZ8" s="30"/>
      <c r="RNA8" s="31"/>
      <c r="RNB8" s="31"/>
      <c r="RNC8" s="31"/>
      <c r="RND8" s="31"/>
      <c r="RNE8" s="31"/>
      <c r="RNF8" s="28"/>
      <c r="RNG8" s="29"/>
      <c r="RNH8" s="28"/>
      <c r="RNI8" s="30"/>
      <c r="RNJ8" s="31"/>
      <c r="RNK8" s="31"/>
      <c r="RNL8" s="31"/>
      <c r="RNM8" s="31"/>
      <c r="RNN8" s="31"/>
      <c r="RNO8" s="28"/>
      <c r="RNP8" s="29"/>
      <c r="RNQ8" s="28"/>
      <c r="RNR8" s="30"/>
      <c r="RNS8" s="31"/>
      <c r="RNT8" s="31"/>
      <c r="RNU8" s="31"/>
      <c r="RNV8" s="31"/>
      <c r="RNW8" s="31"/>
      <c r="RNX8" s="28"/>
      <c r="RNY8" s="29"/>
      <c r="RNZ8" s="28"/>
      <c r="ROA8" s="30"/>
      <c r="ROB8" s="31"/>
      <c r="ROC8" s="31"/>
      <c r="ROD8" s="31"/>
      <c r="ROE8" s="31"/>
      <c r="ROF8" s="31"/>
      <c r="ROG8" s="28"/>
      <c r="ROH8" s="29"/>
      <c r="ROI8" s="28"/>
      <c r="ROJ8" s="30"/>
      <c r="ROK8" s="31"/>
      <c r="ROL8" s="31"/>
      <c r="ROM8" s="31"/>
      <c r="RON8" s="31"/>
      <c r="ROO8" s="31"/>
      <c r="ROP8" s="28"/>
      <c r="ROQ8" s="29"/>
      <c r="ROR8" s="28"/>
      <c r="ROS8" s="30"/>
      <c r="ROT8" s="31"/>
      <c r="ROU8" s="31"/>
      <c r="ROV8" s="31"/>
      <c r="ROW8" s="31"/>
      <c r="ROX8" s="31"/>
      <c r="ROY8" s="28"/>
      <c r="ROZ8" s="29"/>
      <c r="RPA8" s="28"/>
      <c r="RPB8" s="30"/>
      <c r="RPC8" s="31"/>
      <c r="RPD8" s="31"/>
      <c r="RPE8" s="31"/>
      <c r="RPF8" s="31"/>
      <c r="RPG8" s="31"/>
      <c r="RPH8" s="28"/>
      <c r="RPI8" s="29"/>
      <c r="RPJ8" s="28"/>
      <c r="RPK8" s="30"/>
      <c r="RPL8" s="31"/>
      <c r="RPM8" s="31"/>
      <c r="RPN8" s="31"/>
      <c r="RPO8" s="31"/>
      <c r="RPP8" s="31"/>
      <c r="RPQ8" s="28"/>
      <c r="RPR8" s="29"/>
      <c r="RPS8" s="28"/>
      <c r="RPT8" s="30"/>
      <c r="RPU8" s="31"/>
      <c r="RPV8" s="31"/>
      <c r="RPW8" s="31"/>
      <c r="RPX8" s="31"/>
      <c r="RPY8" s="31"/>
      <c r="RPZ8" s="28"/>
      <c r="RQA8" s="29"/>
      <c r="RQB8" s="28"/>
      <c r="RQC8" s="30"/>
      <c r="RQD8" s="31"/>
      <c r="RQE8" s="31"/>
      <c r="RQF8" s="31"/>
      <c r="RQG8" s="31"/>
      <c r="RQH8" s="31"/>
      <c r="RQI8" s="28"/>
      <c r="RQJ8" s="29"/>
      <c r="RQK8" s="28"/>
      <c r="RQL8" s="30"/>
      <c r="RQM8" s="31"/>
      <c r="RQN8" s="31"/>
      <c r="RQO8" s="31"/>
      <c r="RQP8" s="31"/>
      <c r="RQQ8" s="31"/>
      <c r="RQR8" s="28"/>
      <c r="RQS8" s="29"/>
      <c r="RQT8" s="28"/>
      <c r="RQU8" s="30"/>
      <c r="RQV8" s="31"/>
      <c r="RQW8" s="31"/>
      <c r="RQX8" s="31"/>
      <c r="RQY8" s="31"/>
      <c r="RQZ8" s="31"/>
      <c r="RRA8" s="28"/>
      <c r="RRB8" s="29"/>
      <c r="RRC8" s="28"/>
      <c r="RRD8" s="30"/>
      <c r="RRE8" s="31"/>
      <c r="RRF8" s="31"/>
      <c r="RRG8" s="31"/>
      <c r="RRH8" s="31"/>
      <c r="RRI8" s="31"/>
      <c r="RRJ8" s="28"/>
      <c r="RRK8" s="29"/>
      <c r="RRL8" s="28"/>
      <c r="RRM8" s="30"/>
      <c r="RRN8" s="31"/>
      <c r="RRO8" s="31"/>
      <c r="RRP8" s="31"/>
      <c r="RRQ8" s="31"/>
      <c r="RRR8" s="31"/>
      <c r="RRS8" s="28"/>
      <c r="RRT8" s="29"/>
      <c r="RRU8" s="28"/>
      <c r="RRV8" s="30"/>
      <c r="RRW8" s="31"/>
      <c r="RRX8" s="31"/>
      <c r="RRY8" s="31"/>
      <c r="RRZ8" s="31"/>
      <c r="RSA8" s="31"/>
      <c r="RSB8" s="28"/>
      <c r="RSC8" s="29"/>
      <c r="RSD8" s="28"/>
      <c r="RSE8" s="30"/>
      <c r="RSF8" s="31"/>
      <c r="RSG8" s="31"/>
      <c r="RSH8" s="31"/>
      <c r="RSI8" s="31"/>
      <c r="RSJ8" s="31"/>
      <c r="RSK8" s="28"/>
      <c r="RSL8" s="29"/>
      <c r="RSM8" s="28"/>
      <c r="RSN8" s="30"/>
      <c r="RSO8" s="31"/>
      <c r="RSP8" s="31"/>
      <c r="RSQ8" s="31"/>
      <c r="RSR8" s="31"/>
      <c r="RSS8" s="31"/>
      <c r="RST8" s="28"/>
      <c r="RSU8" s="29"/>
      <c r="RSV8" s="28"/>
      <c r="RSW8" s="30"/>
      <c r="RSX8" s="31"/>
      <c r="RSY8" s="31"/>
      <c r="RSZ8" s="31"/>
      <c r="RTA8" s="31"/>
      <c r="RTB8" s="31"/>
      <c r="RTC8" s="28"/>
      <c r="RTD8" s="29"/>
      <c r="RTE8" s="28"/>
      <c r="RTF8" s="30"/>
      <c r="RTG8" s="31"/>
      <c r="RTH8" s="31"/>
      <c r="RTI8" s="31"/>
      <c r="RTJ8" s="31"/>
      <c r="RTK8" s="31"/>
      <c r="RTL8" s="28"/>
      <c r="RTM8" s="29"/>
      <c r="RTN8" s="28"/>
      <c r="RTO8" s="30"/>
      <c r="RTP8" s="31"/>
      <c r="RTQ8" s="31"/>
      <c r="RTR8" s="31"/>
      <c r="RTS8" s="31"/>
      <c r="RTT8" s="31"/>
      <c r="RTU8" s="28"/>
      <c r="RTV8" s="29"/>
      <c r="RTW8" s="28"/>
      <c r="RTX8" s="30"/>
      <c r="RTY8" s="31"/>
      <c r="RTZ8" s="31"/>
      <c r="RUA8" s="31"/>
      <c r="RUB8" s="31"/>
      <c r="RUC8" s="31"/>
      <c r="RUD8" s="28"/>
      <c r="RUE8" s="29"/>
      <c r="RUF8" s="28"/>
      <c r="RUG8" s="30"/>
      <c r="RUH8" s="31"/>
      <c r="RUI8" s="31"/>
      <c r="RUJ8" s="31"/>
      <c r="RUK8" s="31"/>
      <c r="RUL8" s="31"/>
      <c r="RUM8" s="28"/>
      <c r="RUN8" s="29"/>
      <c r="RUO8" s="28"/>
      <c r="RUP8" s="30"/>
      <c r="RUQ8" s="31"/>
      <c r="RUR8" s="31"/>
      <c r="RUS8" s="31"/>
      <c r="RUT8" s="31"/>
      <c r="RUU8" s="31"/>
      <c r="RUV8" s="28"/>
      <c r="RUW8" s="29"/>
      <c r="RUX8" s="28"/>
      <c r="RUY8" s="30"/>
      <c r="RUZ8" s="31"/>
      <c r="RVA8" s="31"/>
      <c r="RVB8" s="31"/>
      <c r="RVC8" s="31"/>
      <c r="RVD8" s="31"/>
      <c r="RVE8" s="28"/>
      <c r="RVF8" s="29"/>
      <c r="RVG8" s="28"/>
      <c r="RVH8" s="30"/>
      <c r="RVI8" s="31"/>
      <c r="RVJ8" s="31"/>
      <c r="RVK8" s="31"/>
      <c r="RVL8" s="31"/>
      <c r="RVM8" s="31"/>
      <c r="RVN8" s="28"/>
      <c r="RVO8" s="29"/>
      <c r="RVP8" s="28"/>
      <c r="RVQ8" s="30"/>
      <c r="RVR8" s="31"/>
      <c r="RVS8" s="31"/>
      <c r="RVT8" s="31"/>
      <c r="RVU8" s="31"/>
      <c r="RVV8" s="31"/>
      <c r="RVW8" s="28"/>
      <c r="RVX8" s="29"/>
      <c r="RVY8" s="28"/>
      <c r="RVZ8" s="30"/>
      <c r="RWA8" s="31"/>
      <c r="RWB8" s="31"/>
      <c r="RWC8" s="31"/>
      <c r="RWD8" s="31"/>
      <c r="RWE8" s="31"/>
      <c r="RWF8" s="28"/>
      <c r="RWG8" s="29"/>
      <c r="RWH8" s="28"/>
      <c r="RWI8" s="30"/>
      <c r="RWJ8" s="31"/>
      <c r="RWK8" s="31"/>
      <c r="RWL8" s="31"/>
      <c r="RWM8" s="31"/>
      <c r="RWN8" s="31"/>
      <c r="RWO8" s="28"/>
      <c r="RWP8" s="29"/>
      <c r="RWQ8" s="28"/>
      <c r="RWR8" s="30"/>
      <c r="RWS8" s="31"/>
      <c r="RWT8" s="31"/>
      <c r="RWU8" s="31"/>
      <c r="RWV8" s="31"/>
      <c r="RWW8" s="31"/>
      <c r="RWX8" s="28"/>
      <c r="RWY8" s="29"/>
      <c r="RWZ8" s="28"/>
      <c r="RXA8" s="30"/>
      <c r="RXB8" s="31"/>
      <c r="RXC8" s="31"/>
      <c r="RXD8" s="31"/>
      <c r="RXE8" s="31"/>
      <c r="RXF8" s="31"/>
      <c r="RXG8" s="28"/>
      <c r="RXH8" s="29"/>
      <c r="RXI8" s="28"/>
      <c r="RXJ8" s="30"/>
      <c r="RXK8" s="31"/>
      <c r="RXL8" s="31"/>
      <c r="RXM8" s="31"/>
      <c r="RXN8" s="31"/>
      <c r="RXO8" s="31"/>
      <c r="RXP8" s="28"/>
      <c r="RXQ8" s="29"/>
      <c r="RXR8" s="28"/>
      <c r="RXS8" s="30"/>
      <c r="RXT8" s="31"/>
      <c r="RXU8" s="31"/>
      <c r="RXV8" s="31"/>
      <c r="RXW8" s="31"/>
      <c r="RXX8" s="31"/>
      <c r="RXY8" s="28"/>
      <c r="RXZ8" s="29"/>
      <c r="RYA8" s="28"/>
      <c r="RYB8" s="30"/>
      <c r="RYC8" s="31"/>
      <c r="RYD8" s="31"/>
      <c r="RYE8" s="31"/>
      <c r="RYF8" s="31"/>
      <c r="RYG8" s="31"/>
      <c r="RYH8" s="28"/>
      <c r="RYI8" s="29"/>
      <c r="RYJ8" s="28"/>
      <c r="RYK8" s="30"/>
      <c r="RYL8" s="31"/>
      <c r="RYM8" s="31"/>
      <c r="RYN8" s="31"/>
      <c r="RYO8" s="31"/>
      <c r="RYP8" s="31"/>
      <c r="RYQ8" s="28"/>
      <c r="RYR8" s="29"/>
      <c r="RYS8" s="28"/>
      <c r="RYT8" s="30"/>
      <c r="RYU8" s="31"/>
      <c r="RYV8" s="31"/>
      <c r="RYW8" s="31"/>
      <c r="RYX8" s="31"/>
      <c r="RYY8" s="31"/>
      <c r="RYZ8" s="28"/>
      <c r="RZA8" s="29"/>
      <c r="RZB8" s="28"/>
      <c r="RZC8" s="30"/>
      <c r="RZD8" s="31"/>
      <c r="RZE8" s="31"/>
      <c r="RZF8" s="31"/>
      <c r="RZG8" s="31"/>
      <c r="RZH8" s="31"/>
      <c r="RZI8" s="28"/>
      <c r="RZJ8" s="29"/>
      <c r="RZK8" s="28"/>
      <c r="RZL8" s="30"/>
      <c r="RZM8" s="31"/>
      <c r="RZN8" s="31"/>
      <c r="RZO8" s="31"/>
      <c r="RZP8" s="31"/>
      <c r="RZQ8" s="31"/>
      <c r="RZR8" s="28"/>
      <c r="RZS8" s="29"/>
      <c r="RZT8" s="28"/>
      <c r="RZU8" s="30"/>
      <c r="RZV8" s="31"/>
      <c r="RZW8" s="31"/>
      <c r="RZX8" s="31"/>
      <c r="RZY8" s="31"/>
      <c r="RZZ8" s="31"/>
      <c r="SAA8" s="28"/>
      <c r="SAB8" s="29"/>
      <c r="SAC8" s="28"/>
      <c r="SAD8" s="30"/>
      <c r="SAE8" s="31"/>
      <c r="SAF8" s="31"/>
      <c r="SAG8" s="31"/>
      <c r="SAH8" s="31"/>
      <c r="SAI8" s="31"/>
      <c r="SAJ8" s="28"/>
      <c r="SAK8" s="29"/>
      <c r="SAL8" s="28"/>
      <c r="SAM8" s="30"/>
      <c r="SAN8" s="31"/>
      <c r="SAO8" s="31"/>
      <c r="SAP8" s="31"/>
      <c r="SAQ8" s="31"/>
      <c r="SAR8" s="31"/>
      <c r="SAS8" s="28"/>
      <c r="SAT8" s="29"/>
      <c r="SAU8" s="28"/>
      <c r="SAV8" s="30"/>
      <c r="SAW8" s="31"/>
      <c r="SAX8" s="31"/>
      <c r="SAY8" s="31"/>
      <c r="SAZ8" s="31"/>
      <c r="SBA8" s="31"/>
      <c r="SBB8" s="28"/>
      <c r="SBC8" s="29"/>
      <c r="SBD8" s="28"/>
      <c r="SBE8" s="30"/>
      <c r="SBF8" s="31"/>
      <c r="SBG8" s="31"/>
      <c r="SBH8" s="31"/>
      <c r="SBI8" s="31"/>
      <c r="SBJ8" s="31"/>
      <c r="SBK8" s="28"/>
      <c r="SBL8" s="29"/>
      <c r="SBM8" s="28"/>
      <c r="SBN8" s="30"/>
      <c r="SBO8" s="31"/>
      <c r="SBP8" s="31"/>
      <c r="SBQ8" s="31"/>
      <c r="SBR8" s="31"/>
      <c r="SBS8" s="31"/>
      <c r="SBT8" s="28"/>
      <c r="SBU8" s="29"/>
      <c r="SBV8" s="28"/>
      <c r="SBW8" s="30"/>
      <c r="SBX8" s="31"/>
      <c r="SBY8" s="31"/>
      <c r="SBZ8" s="31"/>
      <c r="SCA8" s="31"/>
      <c r="SCB8" s="31"/>
      <c r="SCC8" s="28"/>
      <c r="SCD8" s="29"/>
      <c r="SCE8" s="28"/>
      <c r="SCF8" s="30"/>
      <c r="SCG8" s="31"/>
      <c r="SCH8" s="31"/>
      <c r="SCI8" s="31"/>
      <c r="SCJ8" s="31"/>
      <c r="SCK8" s="31"/>
      <c r="SCL8" s="28"/>
      <c r="SCM8" s="29"/>
      <c r="SCN8" s="28"/>
      <c r="SCO8" s="30"/>
      <c r="SCP8" s="31"/>
      <c r="SCQ8" s="31"/>
      <c r="SCR8" s="31"/>
      <c r="SCS8" s="31"/>
      <c r="SCT8" s="31"/>
      <c r="SCU8" s="28"/>
      <c r="SCV8" s="29"/>
      <c r="SCW8" s="28"/>
      <c r="SCX8" s="30"/>
      <c r="SCY8" s="31"/>
      <c r="SCZ8" s="31"/>
      <c r="SDA8" s="31"/>
      <c r="SDB8" s="31"/>
      <c r="SDC8" s="31"/>
      <c r="SDD8" s="28"/>
      <c r="SDE8" s="29"/>
      <c r="SDF8" s="28"/>
      <c r="SDG8" s="30"/>
      <c r="SDH8" s="31"/>
      <c r="SDI8" s="31"/>
      <c r="SDJ8" s="31"/>
      <c r="SDK8" s="31"/>
      <c r="SDL8" s="31"/>
      <c r="SDM8" s="28"/>
      <c r="SDN8" s="29"/>
      <c r="SDO8" s="28"/>
      <c r="SDP8" s="30"/>
      <c r="SDQ8" s="31"/>
      <c r="SDR8" s="31"/>
      <c r="SDS8" s="31"/>
      <c r="SDT8" s="31"/>
      <c r="SDU8" s="31"/>
      <c r="SDV8" s="28"/>
      <c r="SDW8" s="29"/>
      <c r="SDX8" s="28"/>
      <c r="SDY8" s="30"/>
      <c r="SDZ8" s="31"/>
      <c r="SEA8" s="31"/>
      <c r="SEB8" s="31"/>
      <c r="SEC8" s="31"/>
      <c r="SED8" s="31"/>
      <c r="SEE8" s="28"/>
      <c r="SEF8" s="29"/>
      <c r="SEG8" s="28"/>
      <c r="SEH8" s="30"/>
      <c r="SEI8" s="31"/>
      <c r="SEJ8" s="31"/>
      <c r="SEK8" s="31"/>
      <c r="SEL8" s="31"/>
      <c r="SEM8" s="31"/>
      <c r="SEN8" s="28"/>
      <c r="SEO8" s="29"/>
      <c r="SEP8" s="28"/>
      <c r="SEQ8" s="30"/>
      <c r="SER8" s="31"/>
      <c r="SES8" s="31"/>
      <c r="SET8" s="31"/>
      <c r="SEU8" s="31"/>
      <c r="SEV8" s="31"/>
      <c r="SEW8" s="28"/>
      <c r="SEX8" s="29"/>
      <c r="SEY8" s="28"/>
      <c r="SEZ8" s="30"/>
      <c r="SFA8" s="31"/>
      <c r="SFB8" s="31"/>
      <c r="SFC8" s="31"/>
      <c r="SFD8" s="31"/>
      <c r="SFE8" s="31"/>
      <c r="SFF8" s="28"/>
      <c r="SFG8" s="29"/>
      <c r="SFH8" s="28"/>
      <c r="SFI8" s="30"/>
      <c r="SFJ8" s="31"/>
      <c r="SFK8" s="31"/>
      <c r="SFL8" s="31"/>
      <c r="SFM8" s="31"/>
      <c r="SFN8" s="31"/>
      <c r="SFO8" s="28"/>
      <c r="SFP8" s="29"/>
      <c r="SFQ8" s="28"/>
      <c r="SFR8" s="30"/>
      <c r="SFS8" s="31"/>
      <c r="SFT8" s="31"/>
      <c r="SFU8" s="31"/>
      <c r="SFV8" s="31"/>
      <c r="SFW8" s="31"/>
      <c r="SFX8" s="28"/>
      <c r="SFY8" s="29"/>
      <c r="SFZ8" s="28"/>
      <c r="SGA8" s="30"/>
      <c r="SGB8" s="31"/>
      <c r="SGC8" s="31"/>
      <c r="SGD8" s="31"/>
      <c r="SGE8" s="31"/>
      <c r="SGF8" s="31"/>
      <c r="SGG8" s="28"/>
      <c r="SGH8" s="29"/>
      <c r="SGI8" s="28"/>
      <c r="SGJ8" s="30"/>
      <c r="SGK8" s="31"/>
      <c r="SGL8" s="31"/>
      <c r="SGM8" s="31"/>
      <c r="SGN8" s="31"/>
      <c r="SGO8" s="31"/>
      <c r="SGP8" s="28"/>
      <c r="SGQ8" s="29"/>
      <c r="SGR8" s="28"/>
      <c r="SGS8" s="30"/>
      <c r="SGT8" s="31"/>
      <c r="SGU8" s="31"/>
      <c r="SGV8" s="31"/>
      <c r="SGW8" s="31"/>
      <c r="SGX8" s="31"/>
      <c r="SGY8" s="28"/>
      <c r="SGZ8" s="29"/>
      <c r="SHA8" s="28"/>
      <c r="SHB8" s="30"/>
      <c r="SHC8" s="31"/>
      <c r="SHD8" s="31"/>
      <c r="SHE8" s="31"/>
      <c r="SHF8" s="31"/>
      <c r="SHG8" s="31"/>
      <c r="SHH8" s="28"/>
      <c r="SHI8" s="29"/>
      <c r="SHJ8" s="28"/>
      <c r="SHK8" s="30"/>
      <c r="SHL8" s="31"/>
      <c r="SHM8" s="31"/>
      <c r="SHN8" s="31"/>
      <c r="SHO8" s="31"/>
      <c r="SHP8" s="31"/>
      <c r="SHQ8" s="28"/>
      <c r="SHR8" s="29"/>
      <c r="SHS8" s="28"/>
      <c r="SHT8" s="30"/>
      <c r="SHU8" s="31"/>
      <c r="SHV8" s="31"/>
      <c r="SHW8" s="31"/>
      <c r="SHX8" s="31"/>
      <c r="SHY8" s="31"/>
      <c r="SHZ8" s="28"/>
      <c r="SIA8" s="29"/>
      <c r="SIB8" s="28"/>
      <c r="SIC8" s="30"/>
      <c r="SID8" s="31"/>
      <c r="SIE8" s="31"/>
      <c r="SIF8" s="31"/>
      <c r="SIG8" s="31"/>
      <c r="SIH8" s="31"/>
      <c r="SII8" s="28"/>
      <c r="SIJ8" s="29"/>
      <c r="SIK8" s="28"/>
      <c r="SIL8" s="30"/>
      <c r="SIM8" s="31"/>
      <c r="SIN8" s="31"/>
      <c r="SIO8" s="31"/>
      <c r="SIP8" s="31"/>
      <c r="SIQ8" s="31"/>
      <c r="SIR8" s="28"/>
      <c r="SIS8" s="29"/>
      <c r="SIT8" s="28"/>
      <c r="SIU8" s="30"/>
      <c r="SIV8" s="31"/>
      <c r="SIW8" s="31"/>
      <c r="SIX8" s="31"/>
      <c r="SIY8" s="31"/>
      <c r="SIZ8" s="31"/>
      <c r="SJA8" s="28"/>
      <c r="SJB8" s="29"/>
      <c r="SJC8" s="28"/>
      <c r="SJD8" s="30"/>
      <c r="SJE8" s="31"/>
      <c r="SJF8" s="31"/>
      <c r="SJG8" s="31"/>
      <c r="SJH8" s="31"/>
      <c r="SJI8" s="31"/>
      <c r="SJJ8" s="28"/>
      <c r="SJK8" s="29"/>
      <c r="SJL8" s="28"/>
      <c r="SJM8" s="30"/>
      <c r="SJN8" s="31"/>
      <c r="SJO8" s="31"/>
      <c r="SJP8" s="31"/>
      <c r="SJQ8" s="31"/>
      <c r="SJR8" s="31"/>
      <c r="SJS8" s="28"/>
      <c r="SJT8" s="29"/>
      <c r="SJU8" s="28"/>
      <c r="SJV8" s="30"/>
      <c r="SJW8" s="31"/>
      <c r="SJX8" s="31"/>
      <c r="SJY8" s="31"/>
      <c r="SJZ8" s="31"/>
      <c r="SKA8" s="31"/>
      <c r="SKB8" s="28"/>
      <c r="SKC8" s="29"/>
      <c r="SKD8" s="28"/>
      <c r="SKE8" s="30"/>
      <c r="SKF8" s="31"/>
      <c r="SKG8" s="31"/>
      <c r="SKH8" s="31"/>
      <c r="SKI8" s="31"/>
      <c r="SKJ8" s="31"/>
      <c r="SKK8" s="28"/>
      <c r="SKL8" s="29"/>
      <c r="SKM8" s="28"/>
      <c r="SKN8" s="30"/>
      <c r="SKO8" s="31"/>
      <c r="SKP8" s="31"/>
      <c r="SKQ8" s="31"/>
      <c r="SKR8" s="31"/>
      <c r="SKS8" s="31"/>
      <c r="SKT8" s="28"/>
      <c r="SKU8" s="29"/>
      <c r="SKV8" s="28"/>
      <c r="SKW8" s="30"/>
      <c r="SKX8" s="31"/>
      <c r="SKY8" s="31"/>
      <c r="SKZ8" s="31"/>
      <c r="SLA8" s="31"/>
      <c r="SLB8" s="31"/>
      <c r="SLC8" s="28"/>
      <c r="SLD8" s="29"/>
      <c r="SLE8" s="28"/>
      <c r="SLF8" s="30"/>
      <c r="SLG8" s="31"/>
      <c r="SLH8" s="31"/>
      <c r="SLI8" s="31"/>
      <c r="SLJ8" s="31"/>
      <c r="SLK8" s="31"/>
      <c r="SLL8" s="28"/>
      <c r="SLM8" s="29"/>
      <c r="SLN8" s="28"/>
      <c r="SLO8" s="30"/>
      <c r="SLP8" s="31"/>
      <c r="SLQ8" s="31"/>
      <c r="SLR8" s="31"/>
      <c r="SLS8" s="31"/>
      <c r="SLT8" s="31"/>
      <c r="SLU8" s="28"/>
      <c r="SLV8" s="29"/>
      <c r="SLW8" s="28"/>
      <c r="SLX8" s="30"/>
      <c r="SLY8" s="31"/>
      <c r="SLZ8" s="31"/>
      <c r="SMA8" s="31"/>
      <c r="SMB8" s="31"/>
      <c r="SMC8" s="31"/>
      <c r="SMD8" s="28"/>
      <c r="SME8" s="29"/>
      <c r="SMF8" s="28"/>
      <c r="SMG8" s="30"/>
      <c r="SMH8" s="31"/>
      <c r="SMI8" s="31"/>
      <c r="SMJ8" s="31"/>
      <c r="SMK8" s="31"/>
      <c r="SML8" s="31"/>
      <c r="SMM8" s="28"/>
      <c r="SMN8" s="29"/>
      <c r="SMO8" s="28"/>
      <c r="SMP8" s="30"/>
      <c r="SMQ8" s="31"/>
      <c r="SMR8" s="31"/>
      <c r="SMS8" s="31"/>
      <c r="SMT8" s="31"/>
      <c r="SMU8" s="31"/>
      <c r="SMV8" s="28"/>
      <c r="SMW8" s="29"/>
      <c r="SMX8" s="28"/>
      <c r="SMY8" s="30"/>
      <c r="SMZ8" s="31"/>
      <c r="SNA8" s="31"/>
      <c r="SNB8" s="31"/>
      <c r="SNC8" s="31"/>
      <c r="SND8" s="31"/>
      <c r="SNE8" s="28"/>
      <c r="SNF8" s="29"/>
      <c r="SNG8" s="28"/>
      <c r="SNH8" s="30"/>
      <c r="SNI8" s="31"/>
      <c r="SNJ8" s="31"/>
      <c r="SNK8" s="31"/>
      <c r="SNL8" s="31"/>
      <c r="SNM8" s="31"/>
      <c r="SNN8" s="28"/>
      <c r="SNO8" s="29"/>
      <c r="SNP8" s="28"/>
      <c r="SNQ8" s="30"/>
      <c r="SNR8" s="31"/>
      <c r="SNS8" s="31"/>
      <c r="SNT8" s="31"/>
      <c r="SNU8" s="31"/>
      <c r="SNV8" s="31"/>
      <c r="SNW8" s="28"/>
      <c r="SNX8" s="29"/>
      <c r="SNY8" s="28"/>
      <c r="SNZ8" s="30"/>
      <c r="SOA8" s="31"/>
      <c r="SOB8" s="31"/>
      <c r="SOC8" s="31"/>
      <c r="SOD8" s="31"/>
      <c r="SOE8" s="31"/>
      <c r="SOF8" s="28"/>
      <c r="SOG8" s="29"/>
      <c r="SOH8" s="28"/>
      <c r="SOI8" s="30"/>
      <c r="SOJ8" s="31"/>
      <c r="SOK8" s="31"/>
      <c r="SOL8" s="31"/>
      <c r="SOM8" s="31"/>
      <c r="SON8" s="31"/>
      <c r="SOO8" s="28"/>
      <c r="SOP8" s="29"/>
      <c r="SOQ8" s="28"/>
      <c r="SOR8" s="30"/>
      <c r="SOS8" s="31"/>
      <c r="SOT8" s="31"/>
      <c r="SOU8" s="31"/>
      <c r="SOV8" s="31"/>
      <c r="SOW8" s="31"/>
      <c r="SOX8" s="28"/>
      <c r="SOY8" s="29"/>
      <c r="SOZ8" s="28"/>
      <c r="SPA8" s="30"/>
      <c r="SPB8" s="31"/>
      <c r="SPC8" s="31"/>
      <c r="SPD8" s="31"/>
      <c r="SPE8" s="31"/>
      <c r="SPF8" s="31"/>
      <c r="SPG8" s="28"/>
      <c r="SPH8" s="29"/>
      <c r="SPI8" s="28"/>
      <c r="SPJ8" s="30"/>
      <c r="SPK8" s="31"/>
      <c r="SPL8" s="31"/>
      <c r="SPM8" s="31"/>
      <c r="SPN8" s="31"/>
      <c r="SPO8" s="31"/>
      <c r="SPP8" s="28"/>
      <c r="SPQ8" s="29"/>
      <c r="SPR8" s="28"/>
      <c r="SPS8" s="30"/>
      <c r="SPT8" s="31"/>
      <c r="SPU8" s="31"/>
      <c r="SPV8" s="31"/>
      <c r="SPW8" s="31"/>
      <c r="SPX8" s="31"/>
      <c r="SPY8" s="28"/>
      <c r="SPZ8" s="29"/>
      <c r="SQA8" s="28"/>
      <c r="SQB8" s="30"/>
      <c r="SQC8" s="31"/>
      <c r="SQD8" s="31"/>
      <c r="SQE8" s="31"/>
      <c r="SQF8" s="31"/>
      <c r="SQG8" s="31"/>
      <c r="SQH8" s="28"/>
      <c r="SQI8" s="29"/>
      <c r="SQJ8" s="28"/>
      <c r="SQK8" s="30"/>
      <c r="SQL8" s="31"/>
      <c r="SQM8" s="31"/>
      <c r="SQN8" s="31"/>
      <c r="SQO8" s="31"/>
      <c r="SQP8" s="31"/>
      <c r="SQQ8" s="28"/>
      <c r="SQR8" s="29"/>
      <c r="SQS8" s="28"/>
      <c r="SQT8" s="30"/>
      <c r="SQU8" s="31"/>
      <c r="SQV8" s="31"/>
      <c r="SQW8" s="31"/>
      <c r="SQX8" s="31"/>
      <c r="SQY8" s="31"/>
      <c r="SQZ8" s="28"/>
      <c r="SRA8" s="29"/>
      <c r="SRB8" s="28"/>
      <c r="SRC8" s="30"/>
      <c r="SRD8" s="31"/>
      <c r="SRE8" s="31"/>
      <c r="SRF8" s="31"/>
      <c r="SRG8" s="31"/>
      <c r="SRH8" s="31"/>
      <c r="SRI8" s="28"/>
      <c r="SRJ8" s="29"/>
      <c r="SRK8" s="28"/>
      <c r="SRL8" s="30"/>
      <c r="SRM8" s="31"/>
      <c r="SRN8" s="31"/>
      <c r="SRO8" s="31"/>
      <c r="SRP8" s="31"/>
      <c r="SRQ8" s="31"/>
      <c r="SRR8" s="28"/>
      <c r="SRS8" s="29"/>
      <c r="SRT8" s="28"/>
      <c r="SRU8" s="30"/>
      <c r="SRV8" s="31"/>
      <c r="SRW8" s="31"/>
      <c r="SRX8" s="31"/>
      <c r="SRY8" s="31"/>
      <c r="SRZ8" s="31"/>
      <c r="SSA8" s="28"/>
      <c r="SSB8" s="29"/>
      <c r="SSC8" s="28"/>
      <c r="SSD8" s="30"/>
      <c r="SSE8" s="31"/>
      <c r="SSF8" s="31"/>
      <c r="SSG8" s="31"/>
      <c r="SSH8" s="31"/>
      <c r="SSI8" s="31"/>
      <c r="SSJ8" s="28"/>
      <c r="SSK8" s="29"/>
      <c r="SSL8" s="28"/>
      <c r="SSM8" s="30"/>
      <c r="SSN8" s="31"/>
      <c r="SSO8" s="31"/>
      <c r="SSP8" s="31"/>
      <c r="SSQ8" s="31"/>
      <c r="SSR8" s="31"/>
      <c r="SSS8" s="28"/>
      <c r="SST8" s="29"/>
      <c r="SSU8" s="28"/>
      <c r="SSV8" s="30"/>
      <c r="SSW8" s="31"/>
      <c r="SSX8" s="31"/>
      <c r="SSY8" s="31"/>
      <c r="SSZ8" s="31"/>
      <c r="STA8" s="31"/>
      <c r="STB8" s="28"/>
      <c r="STC8" s="29"/>
      <c r="STD8" s="28"/>
      <c r="STE8" s="30"/>
      <c r="STF8" s="31"/>
      <c r="STG8" s="31"/>
      <c r="STH8" s="31"/>
      <c r="STI8" s="31"/>
      <c r="STJ8" s="31"/>
      <c r="STK8" s="28"/>
      <c r="STL8" s="29"/>
      <c r="STM8" s="28"/>
      <c r="STN8" s="30"/>
      <c r="STO8" s="31"/>
      <c r="STP8" s="31"/>
      <c r="STQ8" s="31"/>
      <c r="STR8" s="31"/>
      <c r="STS8" s="31"/>
      <c r="STT8" s="28"/>
      <c r="STU8" s="29"/>
      <c r="STV8" s="28"/>
      <c r="STW8" s="30"/>
      <c r="STX8" s="31"/>
      <c r="STY8" s="31"/>
      <c r="STZ8" s="31"/>
      <c r="SUA8" s="31"/>
      <c r="SUB8" s="31"/>
      <c r="SUC8" s="28"/>
      <c r="SUD8" s="29"/>
      <c r="SUE8" s="28"/>
      <c r="SUF8" s="30"/>
      <c r="SUG8" s="31"/>
      <c r="SUH8" s="31"/>
      <c r="SUI8" s="31"/>
      <c r="SUJ8" s="31"/>
      <c r="SUK8" s="31"/>
      <c r="SUL8" s="28"/>
      <c r="SUM8" s="29"/>
      <c r="SUN8" s="28"/>
      <c r="SUO8" s="30"/>
      <c r="SUP8" s="31"/>
      <c r="SUQ8" s="31"/>
      <c r="SUR8" s="31"/>
      <c r="SUS8" s="31"/>
      <c r="SUT8" s="31"/>
      <c r="SUU8" s="28"/>
      <c r="SUV8" s="29"/>
      <c r="SUW8" s="28"/>
      <c r="SUX8" s="30"/>
      <c r="SUY8" s="31"/>
      <c r="SUZ8" s="31"/>
      <c r="SVA8" s="31"/>
      <c r="SVB8" s="31"/>
      <c r="SVC8" s="31"/>
      <c r="SVD8" s="28"/>
      <c r="SVE8" s="29"/>
      <c r="SVF8" s="28"/>
      <c r="SVG8" s="30"/>
      <c r="SVH8" s="31"/>
      <c r="SVI8" s="31"/>
      <c r="SVJ8" s="31"/>
      <c r="SVK8" s="31"/>
      <c r="SVL8" s="31"/>
      <c r="SVM8" s="28"/>
      <c r="SVN8" s="29"/>
      <c r="SVO8" s="28"/>
      <c r="SVP8" s="30"/>
      <c r="SVQ8" s="31"/>
      <c r="SVR8" s="31"/>
      <c r="SVS8" s="31"/>
      <c r="SVT8" s="31"/>
      <c r="SVU8" s="31"/>
      <c r="SVV8" s="28"/>
      <c r="SVW8" s="29"/>
      <c r="SVX8" s="28"/>
      <c r="SVY8" s="30"/>
      <c r="SVZ8" s="31"/>
      <c r="SWA8" s="31"/>
      <c r="SWB8" s="31"/>
      <c r="SWC8" s="31"/>
      <c r="SWD8" s="31"/>
      <c r="SWE8" s="28"/>
      <c r="SWF8" s="29"/>
      <c r="SWG8" s="28"/>
      <c r="SWH8" s="30"/>
      <c r="SWI8" s="31"/>
      <c r="SWJ8" s="31"/>
      <c r="SWK8" s="31"/>
      <c r="SWL8" s="31"/>
      <c r="SWM8" s="31"/>
      <c r="SWN8" s="28"/>
      <c r="SWO8" s="29"/>
      <c r="SWP8" s="28"/>
      <c r="SWQ8" s="30"/>
      <c r="SWR8" s="31"/>
      <c r="SWS8" s="31"/>
      <c r="SWT8" s="31"/>
      <c r="SWU8" s="31"/>
      <c r="SWV8" s="31"/>
      <c r="SWW8" s="28"/>
      <c r="SWX8" s="29"/>
      <c r="SWY8" s="28"/>
      <c r="SWZ8" s="30"/>
      <c r="SXA8" s="31"/>
      <c r="SXB8" s="31"/>
      <c r="SXC8" s="31"/>
      <c r="SXD8" s="31"/>
      <c r="SXE8" s="31"/>
      <c r="SXF8" s="28"/>
      <c r="SXG8" s="29"/>
      <c r="SXH8" s="28"/>
      <c r="SXI8" s="30"/>
      <c r="SXJ8" s="31"/>
      <c r="SXK8" s="31"/>
      <c r="SXL8" s="31"/>
      <c r="SXM8" s="31"/>
      <c r="SXN8" s="31"/>
      <c r="SXO8" s="28"/>
      <c r="SXP8" s="29"/>
      <c r="SXQ8" s="28"/>
      <c r="SXR8" s="30"/>
      <c r="SXS8" s="31"/>
      <c r="SXT8" s="31"/>
      <c r="SXU8" s="31"/>
      <c r="SXV8" s="31"/>
      <c r="SXW8" s="31"/>
      <c r="SXX8" s="28"/>
      <c r="SXY8" s="29"/>
      <c r="SXZ8" s="28"/>
      <c r="SYA8" s="30"/>
      <c r="SYB8" s="31"/>
      <c r="SYC8" s="31"/>
      <c r="SYD8" s="31"/>
      <c r="SYE8" s="31"/>
      <c r="SYF8" s="31"/>
      <c r="SYG8" s="28"/>
      <c r="SYH8" s="29"/>
      <c r="SYI8" s="28"/>
      <c r="SYJ8" s="30"/>
      <c r="SYK8" s="31"/>
      <c r="SYL8" s="31"/>
      <c r="SYM8" s="31"/>
      <c r="SYN8" s="31"/>
      <c r="SYO8" s="31"/>
      <c r="SYP8" s="28"/>
      <c r="SYQ8" s="29"/>
      <c r="SYR8" s="28"/>
      <c r="SYS8" s="30"/>
      <c r="SYT8" s="31"/>
      <c r="SYU8" s="31"/>
      <c r="SYV8" s="31"/>
      <c r="SYW8" s="31"/>
      <c r="SYX8" s="31"/>
      <c r="SYY8" s="28"/>
      <c r="SYZ8" s="29"/>
      <c r="SZA8" s="28"/>
      <c r="SZB8" s="30"/>
      <c r="SZC8" s="31"/>
      <c r="SZD8" s="31"/>
      <c r="SZE8" s="31"/>
      <c r="SZF8" s="31"/>
      <c r="SZG8" s="31"/>
      <c r="SZH8" s="28"/>
      <c r="SZI8" s="29"/>
      <c r="SZJ8" s="28"/>
      <c r="SZK8" s="30"/>
      <c r="SZL8" s="31"/>
      <c r="SZM8" s="31"/>
      <c r="SZN8" s="31"/>
      <c r="SZO8" s="31"/>
      <c r="SZP8" s="31"/>
      <c r="SZQ8" s="28"/>
      <c r="SZR8" s="29"/>
      <c r="SZS8" s="28"/>
      <c r="SZT8" s="30"/>
      <c r="SZU8" s="31"/>
      <c r="SZV8" s="31"/>
      <c r="SZW8" s="31"/>
      <c r="SZX8" s="31"/>
      <c r="SZY8" s="31"/>
      <c r="SZZ8" s="28"/>
      <c r="TAA8" s="29"/>
      <c r="TAB8" s="28"/>
      <c r="TAC8" s="30"/>
      <c r="TAD8" s="31"/>
      <c r="TAE8" s="31"/>
      <c r="TAF8" s="31"/>
      <c r="TAG8" s="31"/>
      <c r="TAH8" s="31"/>
      <c r="TAI8" s="28"/>
      <c r="TAJ8" s="29"/>
      <c r="TAK8" s="28"/>
      <c r="TAL8" s="30"/>
      <c r="TAM8" s="31"/>
      <c r="TAN8" s="31"/>
      <c r="TAO8" s="31"/>
      <c r="TAP8" s="31"/>
      <c r="TAQ8" s="31"/>
      <c r="TAR8" s="28"/>
      <c r="TAS8" s="29"/>
      <c r="TAT8" s="28"/>
      <c r="TAU8" s="30"/>
      <c r="TAV8" s="31"/>
      <c r="TAW8" s="31"/>
      <c r="TAX8" s="31"/>
      <c r="TAY8" s="31"/>
      <c r="TAZ8" s="31"/>
      <c r="TBA8" s="28"/>
      <c r="TBB8" s="29"/>
      <c r="TBC8" s="28"/>
      <c r="TBD8" s="30"/>
      <c r="TBE8" s="31"/>
      <c r="TBF8" s="31"/>
      <c r="TBG8" s="31"/>
      <c r="TBH8" s="31"/>
      <c r="TBI8" s="31"/>
      <c r="TBJ8" s="28"/>
      <c r="TBK8" s="29"/>
      <c r="TBL8" s="28"/>
      <c r="TBM8" s="30"/>
      <c r="TBN8" s="31"/>
      <c r="TBO8" s="31"/>
      <c r="TBP8" s="31"/>
      <c r="TBQ8" s="31"/>
      <c r="TBR8" s="31"/>
      <c r="TBS8" s="28"/>
      <c r="TBT8" s="29"/>
      <c r="TBU8" s="28"/>
      <c r="TBV8" s="30"/>
      <c r="TBW8" s="31"/>
      <c r="TBX8" s="31"/>
      <c r="TBY8" s="31"/>
      <c r="TBZ8" s="31"/>
      <c r="TCA8" s="31"/>
      <c r="TCB8" s="28"/>
      <c r="TCC8" s="29"/>
      <c r="TCD8" s="28"/>
      <c r="TCE8" s="30"/>
      <c r="TCF8" s="31"/>
      <c r="TCG8" s="31"/>
      <c r="TCH8" s="31"/>
      <c r="TCI8" s="31"/>
      <c r="TCJ8" s="31"/>
      <c r="TCK8" s="28"/>
      <c r="TCL8" s="29"/>
      <c r="TCM8" s="28"/>
      <c r="TCN8" s="30"/>
      <c r="TCO8" s="31"/>
      <c r="TCP8" s="31"/>
      <c r="TCQ8" s="31"/>
      <c r="TCR8" s="31"/>
      <c r="TCS8" s="31"/>
      <c r="TCT8" s="28"/>
      <c r="TCU8" s="29"/>
      <c r="TCV8" s="28"/>
      <c r="TCW8" s="30"/>
      <c r="TCX8" s="31"/>
      <c r="TCY8" s="31"/>
      <c r="TCZ8" s="31"/>
      <c r="TDA8" s="31"/>
      <c r="TDB8" s="31"/>
      <c r="TDC8" s="28"/>
      <c r="TDD8" s="29"/>
      <c r="TDE8" s="28"/>
      <c r="TDF8" s="30"/>
      <c r="TDG8" s="31"/>
      <c r="TDH8" s="31"/>
      <c r="TDI8" s="31"/>
      <c r="TDJ8" s="31"/>
      <c r="TDK8" s="31"/>
      <c r="TDL8" s="28"/>
      <c r="TDM8" s="29"/>
      <c r="TDN8" s="28"/>
      <c r="TDO8" s="30"/>
      <c r="TDP8" s="31"/>
      <c r="TDQ8" s="31"/>
      <c r="TDR8" s="31"/>
      <c r="TDS8" s="31"/>
      <c r="TDT8" s="31"/>
      <c r="TDU8" s="28"/>
      <c r="TDV8" s="29"/>
      <c r="TDW8" s="28"/>
      <c r="TDX8" s="30"/>
      <c r="TDY8" s="31"/>
      <c r="TDZ8" s="31"/>
      <c r="TEA8" s="31"/>
      <c r="TEB8" s="31"/>
      <c r="TEC8" s="31"/>
      <c r="TED8" s="28"/>
      <c r="TEE8" s="29"/>
      <c r="TEF8" s="28"/>
      <c r="TEG8" s="30"/>
      <c r="TEH8" s="31"/>
      <c r="TEI8" s="31"/>
      <c r="TEJ8" s="31"/>
      <c r="TEK8" s="31"/>
      <c r="TEL8" s="31"/>
      <c r="TEM8" s="28"/>
      <c r="TEN8" s="29"/>
      <c r="TEO8" s="28"/>
      <c r="TEP8" s="30"/>
      <c r="TEQ8" s="31"/>
      <c r="TER8" s="31"/>
      <c r="TES8" s="31"/>
      <c r="TET8" s="31"/>
      <c r="TEU8" s="31"/>
      <c r="TEV8" s="28"/>
      <c r="TEW8" s="29"/>
      <c r="TEX8" s="28"/>
      <c r="TEY8" s="30"/>
      <c r="TEZ8" s="31"/>
      <c r="TFA8" s="31"/>
      <c r="TFB8" s="31"/>
      <c r="TFC8" s="31"/>
      <c r="TFD8" s="31"/>
      <c r="TFE8" s="28"/>
      <c r="TFF8" s="29"/>
      <c r="TFG8" s="28"/>
      <c r="TFH8" s="30"/>
      <c r="TFI8" s="31"/>
      <c r="TFJ8" s="31"/>
      <c r="TFK8" s="31"/>
      <c r="TFL8" s="31"/>
      <c r="TFM8" s="31"/>
      <c r="TFN8" s="28"/>
      <c r="TFO8" s="29"/>
      <c r="TFP8" s="28"/>
      <c r="TFQ8" s="30"/>
      <c r="TFR8" s="31"/>
      <c r="TFS8" s="31"/>
      <c r="TFT8" s="31"/>
      <c r="TFU8" s="31"/>
      <c r="TFV8" s="31"/>
      <c r="TFW8" s="28"/>
      <c r="TFX8" s="29"/>
      <c r="TFY8" s="28"/>
      <c r="TFZ8" s="30"/>
      <c r="TGA8" s="31"/>
      <c r="TGB8" s="31"/>
      <c r="TGC8" s="31"/>
      <c r="TGD8" s="31"/>
      <c r="TGE8" s="31"/>
      <c r="TGF8" s="28"/>
      <c r="TGG8" s="29"/>
      <c r="TGH8" s="28"/>
      <c r="TGI8" s="30"/>
      <c r="TGJ8" s="31"/>
      <c r="TGK8" s="31"/>
      <c r="TGL8" s="31"/>
      <c r="TGM8" s="31"/>
      <c r="TGN8" s="31"/>
      <c r="TGO8" s="28"/>
      <c r="TGP8" s="29"/>
      <c r="TGQ8" s="28"/>
      <c r="TGR8" s="30"/>
      <c r="TGS8" s="31"/>
      <c r="TGT8" s="31"/>
      <c r="TGU8" s="31"/>
      <c r="TGV8" s="31"/>
      <c r="TGW8" s="31"/>
      <c r="TGX8" s="28"/>
      <c r="TGY8" s="29"/>
      <c r="TGZ8" s="28"/>
      <c r="THA8" s="30"/>
      <c r="THB8" s="31"/>
      <c r="THC8" s="31"/>
      <c r="THD8" s="31"/>
      <c r="THE8" s="31"/>
      <c r="THF8" s="31"/>
      <c r="THG8" s="28"/>
      <c r="THH8" s="29"/>
      <c r="THI8" s="28"/>
      <c r="THJ8" s="30"/>
      <c r="THK8" s="31"/>
      <c r="THL8" s="31"/>
      <c r="THM8" s="31"/>
      <c r="THN8" s="31"/>
      <c r="THO8" s="31"/>
      <c r="THP8" s="28"/>
      <c r="THQ8" s="29"/>
      <c r="THR8" s="28"/>
      <c r="THS8" s="30"/>
      <c r="THT8" s="31"/>
      <c r="THU8" s="31"/>
      <c r="THV8" s="31"/>
      <c r="THW8" s="31"/>
      <c r="THX8" s="31"/>
      <c r="THY8" s="28"/>
      <c r="THZ8" s="29"/>
      <c r="TIA8" s="28"/>
      <c r="TIB8" s="30"/>
      <c r="TIC8" s="31"/>
      <c r="TID8" s="31"/>
      <c r="TIE8" s="31"/>
      <c r="TIF8" s="31"/>
      <c r="TIG8" s="31"/>
      <c r="TIH8" s="28"/>
      <c r="TII8" s="29"/>
      <c r="TIJ8" s="28"/>
      <c r="TIK8" s="30"/>
      <c r="TIL8" s="31"/>
      <c r="TIM8" s="31"/>
      <c r="TIN8" s="31"/>
      <c r="TIO8" s="31"/>
      <c r="TIP8" s="31"/>
      <c r="TIQ8" s="28"/>
      <c r="TIR8" s="29"/>
      <c r="TIS8" s="28"/>
      <c r="TIT8" s="30"/>
      <c r="TIU8" s="31"/>
      <c r="TIV8" s="31"/>
      <c r="TIW8" s="31"/>
      <c r="TIX8" s="31"/>
      <c r="TIY8" s="31"/>
      <c r="TIZ8" s="28"/>
      <c r="TJA8" s="29"/>
      <c r="TJB8" s="28"/>
      <c r="TJC8" s="30"/>
      <c r="TJD8" s="31"/>
      <c r="TJE8" s="31"/>
      <c r="TJF8" s="31"/>
      <c r="TJG8" s="31"/>
      <c r="TJH8" s="31"/>
      <c r="TJI8" s="28"/>
      <c r="TJJ8" s="29"/>
      <c r="TJK8" s="28"/>
      <c r="TJL8" s="30"/>
      <c r="TJM8" s="31"/>
      <c r="TJN8" s="31"/>
      <c r="TJO8" s="31"/>
      <c r="TJP8" s="31"/>
      <c r="TJQ8" s="31"/>
      <c r="TJR8" s="28"/>
      <c r="TJS8" s="29"/>
      <c r="TJT8" s="28"/>
      <c r="TJU8" s="30"/>
      <c r="TJV8" s="31"/>
      <c r="TJW8" s="31"/>
      <c r="TJX8" s="31"/>
      <c r="TJY8" s="31"/>
      <c r="TJZ8" s="31"/>
      <c r="TKA8" s="28"/>
      <c r="TKB8" s="29"/>
      <c r="TKC8" s="28"/>
      <c r="TKD8" s="30"/>
      <c r="TKE8" s="31"/>
      <c r="TKF8" s="31"/>
      <c r="TKG8" s="31"/>
      <c r="TKH8" s="31"/>
      <c r="TKI8" s="31"/>
      <c r="TKJ8" s="28"/>
      <c r="TKK8" s="29"/>
      <c r="TKL8" s="28"/>
      <c r="TKM8" s="30"/>
      <c r="TKN8" s="31"/>
      <c r="TKO8" s="31"/>
      <c r="TKP8" s="31"/>
      <c r="TKQ8" s="31"/>
      <c r="TKR8" s="31"/>
      <c r="TKS8" s="28"/>
      <c r="TKT8" s="29"/>
      <c r="TKU8" s="28"/>
      <c r="TKV8" s="30"/>
      <c r="TKW8" s="31"/>
      <c r="TKX8" s="31"/>
      <c r="TKY8" s="31"/>
      <c r="TKZ8" s="31"/>
      <c r="TLA8" s="31"/>
      <c r="TLB8" s="28"/>
      <c r="TLC8" s="29"/>
      <c r="TLD8" s="28"/>
      <c r="TLE8" s="30"/>
      <c r="TLF8" s="31"/>
      <c r="TLG8" s="31"/>
      <c r="TLH8" s="31"/>
      <c r="TLI8" s="31"/>
      <c r="TLJ8" s="31"/>
      <c r="TLK8" s="28"/>
      <c r="TLL8" s="29"/>
      <c r="TLM8" s="28"/>
      <c r="TLN8" s="30"/>
      <c r="TLO8" s="31"/>
      <c r="TLP8" s="31"/>
      <c r="TLQ8" s="31"/>
      <c r="TLR8" s="31"/>
      <c r="TLS8" s="31"/>
      <c r="TLT8" s="28"/>
      <c r="TLU8" s="29"/>
      <c r="TLV8" s="28"/>
      <c r="TLW8" s="30"/>
      <c r="TLX8" s="31"/>
      <c r="TLY8" s="31"/>
      <c r="TLZ8" s="31"/>
      <c r="TMA8" s="31"/>
      <c r="TMB8" s="31"/>
      <c r="TMC8" s="28"/>
      <c r="TMD8" s="29"/>
      <c r="TME8" s="28"/>
      <c r="TMF8" s="30"/>
      <c r="TMG8" s="31"/>
      <c r="TMH8" s="31"/>
      <c r="TMI8" s="31"/>
      <c r="TMJ8" s="31"/>
      <c r="TMK8" s="31"/>
      <c r="TML8" s="28"/>
      <c r="TMM8" s="29"/>
      <c r="TMN8" s="28"/>
      <c r="TMO8" s="30"/>
      <c r="TMP8" s="31"/>
      <c r="TMQ8" s="31"/>
      <c r="TMR8" s="31"/>
      <c r="TMS8" s="31"/>
      <c r="TMT8" s="31"/>
      <c r="TMU8" s="28"/>
      <c r="TMV8" s="29"/>
      <c r="TMW8" s="28"/>
      <c r="TMX8" s="30"/>
      <c r="TMY8" s="31"/>
      <c r="TMZ8" s="31"/>
      <c r="TNA8" s="31"/>
      <c r="TNB8" s="31"/>
      <c r="TNC8" s="31"/>
      <c r="TND8" s="28"/>
      <c r="TNE8" s="29"/>
      <c r="TNF8" s="28"/>
      <c r="TNG8" s="30"/>
      <c r="TNH8" s="31"/>
      <c r="TNI8" s="31"/>
      <c r="TNJ8" s="31"/>
      <c r="TNK8" s="31"/>
      <c r="TNL8" s="31"/>
      <c r="TNM8" s="28"/>
      <c r="TNN8" s="29"/>
      <c r="TNO8" s="28"/>
      <c r="TNP8" s="30"/>
      <c r="TNQ8" s="31"/>
      <c r="TNR8" s="31"/>
      <c r="TNS8" s="31"/>
      <c r="TNT8" s="31"/>
      <c r="TNU8" s="31"/>
      <c r="TNV8" s="28"/>
      <c r="TNW8" s="29"/>
      <c r="TNX8" s="28"/>
      <c r="TNY8" s="30"/>
      <c r="TNZ8" s="31"/>
      <c r="TOA8" s="31"/>
      <c r="TOB8" s="31"/>
      <c r="TOC8" s="31"/>
      <c r="TOD8" s="31"/>
      <c r="TOE8" s="28"/>
      <c r="TOF8" s="29"/>
      <c r="TOG8" s="28"/>
      <c r="TOH8" s="30"/>
      <c r="TOI8" s="31"/>
      <c r="TOJ8" s="31"/>
      <c r="TOK8" s="31"/>
      <c r="TOL8" s="31"/>
      <c r="TOM8" s="31"/>
      <c r="TON8" s="28"/>
      <c r="TOO8" s="29"/>
      <c r="TOP8" s="28"/>
      <c r="TOQ8" s="30"/>
      <c r="TOR8" s="31"/>
      <c r="TOS8" s="31"/>
      <c r="TOT8" s="31"/>
      <c r="TOU8" s="31"/>
      <c r="TOV8" s="31"/>
      <c r="TOW8" s="28"/>
      <c r="TOX8" s="29"/>
      <c r="TOY8" s="28"/>
      <c r="TOZ8" s="30"/>
      <c r="TPA8" s="31"/>
      <c r="TPB8" s="31"/>
      <c r="TPC8" s="31"/>
      <c r="TPD8" s="31"/>
      <c r="TPE8" s="31"/>
      <c r="TPF8" s="28"/>
      <c r="TPG8" s="29"/>
      <c r="TPH8" s="28"/>
      <c r="TPI8" s="30"/>
      <c r="TPJ8" s="31"/>
      <c r="TPK8" s="31"/>
      <c r="TPL8" s="31"/>
      <c r="TPM8" s="31"/>
      <c r="TPN8" s="31"/>
      <c r="TPO8" s="28"/>
      <c r="TPP8" s="29"/>
      <c r="TPQ8" s="28"/>
      <c r="TPR8" s="30"/>
      <c r="TPS8" s="31"/>
      <c r="TPT8" s="31"/>
      <c r="TPU8" s="31"/>
      <c r="TPV8" s="31"/>
      <c r="TPW8" s="31"/>
      <c r="TPX8" s="28"/>
      <c r="TPY8" s="29"/>
      <c r="TPZ8" s="28"/>
      <c r="TQA8" s="30"/>
      <c r="TQB8" s="31"/>
      <c r="TQC8" s="31"/>
      <c r="TQD8" s="31"/>
      <c r="TQE8" s="31"/>
      <c r="TQF8" s="31"/>
      <c r="TQG8" s="28"/>
      <c r="TQH8" s="29"/>
      <c r="TQI8" s="28"/>
      <c r="TQJ8" s="30"/>
      <c r="TQK8" s="31"/>
      <c r="TQL8" s="31"/>
      <c r="TQM8" s="31"/>
      <c r="TQN8" s="31"/>
      <c r="TQO8" s="31"/>
      <c r="TQP8" s="28"/>
      <c r="TQQ8" s="29"/>
      <c r="TQR8" s="28"/>
      <c r="TQS8" s="30"/>
      <c r="TQT8" s="31"/>
      <c r="TQU8" s="31"/>
      <c r="TQV8" s="31"/>
      <c r="TQW8" s="31"/>
      <c r="TQX8" s="31"/>
      <c r="TQY8" s="28"/>
      <c r="TQZ8" s="29"/>
      <c r="TRA8" s="28"/>
      <c r="TRB8" s="30"/>
      <c r="TRC8" s="31"/>
      <c r="TRD8" s="31"/>
      <c r="TRE8" s="31"/>
      <c r="TRF8" s="31"/>
      <c r="TRG8" s="31"/>
      <c r="TRH8" s="28"/>
      <c r="TRI8" s="29"/>
      <c r="TRJ8" s="28"/>
      <c r="TRK8" s="30"/>
      <c r="TRL8" s="31"/>
      <c r="TRM8" s="31"/>
      <c r="TRN8" s="31"/>
      <c r="TRO8" s="31"/>
      <c r="TRP8" s="31"/>
      <c r="TRQ8" s="28"/>
      <c r="TRR8" s="29"/>
      <c r="TRS8" s="28"/>
      <c r="TRT8" s="30"/>
      <c r="TRU8" s="31"/>
      <c r="TRV8" s="31"/>
      <c r="TRW8" s="31"/>
      <c r="TRX8" s="31"/>
      <c r="TRY8" s="31"/>
      <c r="TRZ8" s="28"/>
      <c r="TSA8" s="29"/>
      <c r="TSB8" s="28"/>
      <c r="TSC8" s="30"/>
      <c r="TSD8" s="31"/>
      <c r="TSE8" s="31"/>
      <c r="TSF8" s="31"/>
      <c r="TSG8" s="31"/>
      <c r="TSH8" s="31"/>
      <c r="TSI8" s="28"/>
      <c r="TSJ8" s="29"/>
      <c r="TSK8" s="28"/>
      <c r="TSL8" s="30"/>
      <c r="TSM8" s="31"/>
      <c r="TSN8" s="31"/>
      <c r="TSO8" s="31"/>
      <c r="TSP8" s="31"/>
      <c r="TSQ8" s="31"/>
      <c r="TSR8" s="28"/>
      <c r="TSS8" s="29"/>
      <c r="TST8" s="28"/>
      <c r="TSU8" s="30"/>
      <c r="TSV8" s="31"/>
      <c r="TSW8" s="31"/>
      <c r="TSX8" s="31"/>
      <c r="TSY8" s="31"/>
      <c r="TSZ8" s="31"/>
      <c r="TTA8" s="28"/>
      <c r="TTB8" s="29"/>
      <c r="TTC8" s="28"/>
      <c r="TTD8" s="30"/>
      <c r="TTE8" s="31"/>
      <c r="TTF8" s="31"/>
      <c r="TTG8" s="31"/>
      <c r="TTH8" s="31"/>
      <c r="TTI8" s="31"/>
      <c r="TTJ8" s="28"/>
      <c r="TTK8" s="29"/>
      <c r="TTL8" s="28"/>
      <c r="TTM8" s="30"/>
      <c r="TTN8" s="31"/>
      <c r="TTO8" s="31"/>
      <c r="TTP8" s="31"/>
      <c r="TTQ8" s="31"/>
      <c r="TTR8" s="31"/>
      <c r="TTS8" s="28"/>
      <c r="TTT8" s="29"/>
      <c r="TTU8" s="28"/>
      <c r="TTV8" s="30"/>
      <c r="TTW8" s="31"/>
      <c r="TTX8" s="31"/>
      <c r="TTY8" s="31"/>
      <c r="TTZ8" s="31"/>
      <c r="TUA8" s="31"/>
      <c r="TUB8" s="28"/>
      <c r="TUC8" s="29"/>
      <c r="TUD8" s="28"/>
      <c r="TUE8" s="30"/>
      <c r="TUF8" s="31"/>
      <c r="TUG8" s="31"/>
      <c r="TUH8" s="31"/>
      <c r="TUI8" s="31"/>
      <c r="TUJ8" s="31"/>
      <c r="TUK8" s="28"/>
      <c r="TUL8" s="29"/>
      <c r="TUM8" s="28"/>
      <c r="TUN8" s="30"/>
      <c r="TUO8" s="31"/>
      <c r="TUP8" s="31"/>
      <c r="TUQ8" s="31"/>
      <c r="TUR8" s="31"/>
      <c r="TUS8" s="31"/>
      <c r="TUT8" s="28"/>
      <c r="TUU8" s="29"/>
      <c r="TUV8" s="28"/>
      <c r="TUW8" s="30"/>
      <c r="TUX8" s="31"/>
      <c r="TUY8" s="31"/>
      <c r="TUZ8" s="31"/>
      <c r="TVA8" s="31"/>
      <c r="TVB8" s="31"/>
      <c r="TVC8" s="28"/>
      <c r="TVD8" s="29"/>
      <c r="TVE8" s="28"/>
      <c r="TVF8" s="30"/>
      <c r="TVG8" s="31"/>
      <c r="TVH8" s="31"/>
      <c r="TVI8" s="31"/>
      <c r="TVJ8" s="31"/>
      <c r="TVK8" s="31"/>
      <c r="TVL8" s="28"/>
      <c r="TVM8" s="29"/>
      <c r="TVN8" s="28"/>
      <c r="TVO8" s="30"/>
      <c r="TVP8" s="31"/>
      <c r="TVQ8" s="31"/>
      <c r="TVR8" s="31"/>
      <c r="TVS8" s="31"/>
      <c r="TVT8" s="31"/>
      <c r="TVU8" s="28"/>
      <c r="TVV8" s="29"/>
      <c r="TVW8" s="28"/>
      <c r="TVX8" s="30"/>
      <c r="TVY8" s="31"/>
      <c r="TVZ8" s="31"/>
      <c r="TWA8" s="31"/>
      <c r="TWB8" s="31"/>
      <c r="TWC8" s="31"/>
      <c r="TWD8" s="28"/>
      <c r="TWE8" s="29"/>
      <c r="TWF8" s="28"/>
      <c r="TWG8" s="30"/>
      <c r="TWH8" s="31"/>
      <c r="TWI8" s="31"/>
      <c r="TWJ8" s="31"/>
      <c r="TWK8" s="31"/>
      <c r="TWL8" s="31"/>
      <c r="TWM8" s="28"/>
      <c r="TWN8" s="29"/>
      <c r="TWO8" s="28"/>
      <c r="TWP8" s="30"/>
      <c r="TWQ8" s="31"/>
      <c r="TWR8" s="31"/>
      <c r="TWS8" s="31"/>
      <c r="TWT8" s="31"/>
      <c r="TWU8" s="31"/>
      <c r="TWV8" s="28"/>
      <c r="TWW8" s="29"/>
      <c r="TWX8" s="28"/>
      <c r="TWY8" s="30"/>
      <c r="TWZ8" s="31"/>
      <c r="TXA8" s="31"/>
      <c r="TXB8" s="31"/>
      <c r="TXC8" s="31"/>
      <c r="TXD8" s="31"/>
      <c r="TXE8" s="28"/>
      <c r="TXF8" s="29"/>
      <c r="TXG8" s="28"/>
      <c r="TXH8" s="30"/>
      <c r="TXI8" s="31"/>
      <c r="TXJ8" s="31"/>
      <c r="TXK8" s="31"/>
      <c r="TXL8" s="31"/>
      <c r="TXM8" s="31"/>
      <c r="TXN8" s="28"/>
      <c r="TXO8" s="29"/>
      <c r="TXP8" s="28"/>
      <c r="TXQ8" s="30"/>
      <c r="TXR8" s="31"/>
      <c r="TXS8" s="31"/>
      <c r="TXT8" s="31"/>
      <c r="TXU8" s="31"/>
      <c r="TXV8" s="31"/>
      <c r="TXW8" s="28"/>
      <c r="TXX8" s="29"/>
      <c r="TXY8" s="28"/>
      <c r="TXZ8" s="30"/>
      <c r="TYA8" s="31"/>
      <c r="TYB8" s="31"/>
      <c r="TYC8" s="31"/>
      <c r="TYD8" s="31"/>
      <c r="TYE8" s="31"/>
      <c r="TYF8" s="28"/>
      <c r="TYG8" s="29"/>
      <c r="TYH8" s="28"/>
      <c r="TYI8" s="30"/>
      <c r="TYJ8" s="31"/>
      <c r="TYK8" s="31"/>
      <c r="TYL8" s="31"/>
      <c r="TYM8" s="31"/>
      <c r="TYN8" s="31"/>
      <c r="TYO8" s="28"/>
      <c r="TYP8" s="29"/>
      <c r="TYQ8" s="28"/>
      <c r="TYR8" s="30"/>
      <c r="TYS8" s="31"/>
      <c r="TYT8" s="31"/>
      <c r="TYU8" s="31"/>
      <c r="TYV8" s="31"/>
      <c r="TYW8" s="31"/>
      <c r="TYX8" s="28"/>
      <c r="TYY8" s="29"/>
      <c r="TYZ8" s="28"/>
      <c r="TZA8" s="30"/>
      <c r="TZB8" s="31"/>
      <c r="TZC8" s="31"/>
      <c r="TZD8" s="31"/>
      <c r="TZE8" s="31"/>
      <c r="TZF8" s="31"/>
      <c r="TZG8" s="28"/>
      <c r="TZH8" s="29"/>
      <c r="TZI8" s="28"/>
      <c r="TZJ8" s="30"/>
      <c r="TZK8" s="31"/>
      <c r="TZL8" s="31"/>
      <c r="TZM8" s="31"/>
      <c r="TZN8" s="31"/>
      <c r="TZO8" s="31"/>
      <c r="TZP8" s="28"/>
      <c r="TZQ8" s="29"/>
      <c r="TZR8" s="28"/>
      <c r="TZS8" s="30"/>
      <c r="TZT8" s="31"/>
      <c r="TZU8" s="31"/>
      <c r="TZV8" s="31"/>
      <c r="TZW8" s="31"/>
      <c r="TZX8" s="31"/>
      <c r="TZY8" s="28"/>
      <c r="TZZ8" s="29"/>
      <c r="UAA8" s="28"/>
      <c r="UAB8" s="30"/>
      <c r="UAC8" s="31"/>
      <c r="UAD8" s="31"/>
      <c r="UAE8" s="31"/>
      <c r="UAF8" s="31"/>
      <c r="UAG8" s="31"/>
      <c r="UAH8" s="28"/>
      <c r="UAI8" s="29"/>
      <c r="UAJ8" s="28"/>
      <c r="UAK8" s="30"/>
      <c r="UAL8" s="31"/>
      <c r="UAM8" s="31"/>
      <c r="UAN8" s="31"/>
      <c r="UAO8" s="31"/>
      <c r="UAP8" s="31"/>
      <c r="UAQ8" s="28"/>
      <c r="UAR8" s="29"/>
      <c r="UAS8" s="28"/>
      <c r="UAT8" s="30"/>
      <c r="UAU8" s="31"/>
      <c r="UAV8" s="31"/>
      <c r="UAW8" s="31"/>
      <c r="UAX8" s="31"/>
      <c r="UAY8" s="31"/>
      <c r="UAZ8" s="28"/>
      <c r="UBA8" s="29"/>
      <c r="UBB8" s="28"/>
      <c r="UBC8" s="30"/>
      <c r="UBD8" s="31"/>
      <c r="UBE8" s="31"/>
      <c r="UBF8" s="31"/>
      <c r="UBG8" s="31"/>
      <c r="UBH8" s="31"/>
      <c r="UBI8" s="28"/>
      <c r="UBJ8" s="29"/>
      <c r="UBK8" s="28"/>
      <c r="UBL8" s="30"/>
      <c r="UBM8" s="31"/>
      <c r="UBN8" s="31"/>
      <c r="UBO8" s="31"/>
      <c r="UBP8" s="31"/>
      <c r="UBQ8" s="31"/>
      <c r="UBR8" s="28"/>
      <c r="UBS8" s="29"/>
      <c r="UBT8" s="28"/>
      <c r="UBU8" s="30"/>
      <c r="UBV8" s="31"/>
      <c r="UBW8" s="31"/>
      <c r="UBX8" s="31"/>
      <c r="UBY8" s="31"/>
      <c r="UBZ8" s="31"/>
      <c r="UCA8" s="28"/>
      <c r="UCB8" s="29"/>
      <c r="UCC8" s="28"/>
      <c r="UCD8" s="30"/>
      <c r="UCE8" s="31"/>
      <c r="UCF8" s="31"/>
      <c r="UCG8" s="31"/>
      <c r="UCH8" s="31"/>
      <c r="UCI8" s="31"/>
      <c r="UCJ8" s="28"/>
      <c r="UCK8" s="29"/>
      <c r="UCL8" s="28"/>
      <c r="UCM8" s="30"/>
      <c r="UCN8" s="31"/>
      <c r="UCO8" s="31"/>
      <c r="UCP8" s="31"/>
      <c r="UCQ8" s="31"/>
      <c r="UCR8" s="31"/>
      <c r="UCS8" s="28"/>
      <c r="UCT8" s="29"/>
      <c r="UCU8" s="28"/>
      <c r="UCV8" s="30"/>
      <c r="UCW8" s="31"/>
      <c r="UCX8" s="31"/>
      <c r="UCY8" s="31"/>
      <c r="UCZ8" s="31"/>
      <c r="UDA8" s="31"/>
      <c r="UDB8" s="28"/>
      <c r="UDC8" s="29"/>
      <c r="UDD8" s="28"/>
      <c r="UDE8" s="30"/>
      <c r="UDF8" s="31"/>
      <c r="UDG8" s="31"/>
      <c r="UDH8" s="31"/>
      <c r="UDI8" s="31"/>
      <c r="UDJ8" s="31"/>
      <c r="UDK8" s="28"/>
      <c r="UDL8" s="29"/>
      <c r="UDM8" s="28"/>
      <c r="UDN8" s="30"/>
      <c r="UDO8" s="31"/>
      <c r="UDP8" s="31"/>
      <c r="UDQ8" s="31"/>
      <c r="UDR8" s="31"/>
      <c r="UDS8" s="31"/>
      <c r="UDT8" s="28"/>
      <c r="UDU8" s="29"/>
      <c r="UDV8" s="28"/>
      <c r="UDW8" s="30"/>
      <c r="UDX8" s="31"/>
      <c r="UDY8" s="31"/>
      <c r="UDZ8" s="31"/>
      <c r="UEA8" s="31"/>
      <c r="UEB8" s="31"/>
      <c r="UEC8" s="28"/>
      <c r="UED8" s="29"/>
      <c r="UEE8" s="28"/>
      <c r="UEF8" s="30"/>
      <c r="UEG8" s="31"/>
      <c r="UEH8" s="31"/>
      <c r="UEI8" s="31"/>
      <c r="UEJ8" s="31"/>
      <c r="UEK8" s="31"/>
      <c r="UEL8" s="28"/>
      <c r="UEM8" s="29"/>
      <c r="UEN8" s="28"/>
      <c r="UEO8" s="30"/>
      <c r="UEP8" s="31"/>
      <c r="UEQ8" s="31"/>
      <c r="UER8" s="31"/>
      <c r="UES8" s="31"/>
      <c r="UET8" s="31"/>
      <c r="UEU8" s="28"/>
      <c r="UEV8" s="29"/>
      <c r="UEW8" s="28"/>
      <c r="UEX8" s="30"/>
      <c r="UEY8" s="31"/>
      <c r="UEZ8" s="31"/>
      <c r="UFA8" s="31"/>
      <c r="UFB8" s="31"/>
      <c r="UFC8" s="31"/>
      <c r="UFD8" s="28"/>
      <c r="UFE8" s="29"/>
      <c r="UFF8" s="28"/>
      <c r="UFG8" s="30"/>
      <c r="UFH8" s="31"/>
      <c r="UFI8" s="31"/>
      <c r="UFJ8" s="31"/>
      <c r="UFK8" s="31"/>
      <c r="UFL8" s="31"/>
      <c r="UFM8" s="28"/>
      <c r="UFN8" s="29"/>
      <c r="UFO8" s="28"/>
      <c r="UFP8" s="30"/>
      <c r="UFQ8" s="31"/>
      <c r="UFR8" s="31"/>
      <c r="UFS8" s="31"/>
      <c r="UFT8" s="31"/>
      <c r="UFU8" s="31"/>
      <c r="UFV8" s="28"/>
      <c r="UFW8" s="29"/>
      <c r="UFX8" s="28"/>
      <c r="UFY8" s="30"/>
      <c r="UFZ8" s="31"/>
      <c r="UGA8" s="31"/>
      <c r="UGB8" s="31"/>
      <c r="UGC8" s="31"/>
      <c r="UGD8" s="31"/>
      <c r="UGE8" s="28"/>
      <c r="UGF8" s="29"/>
      <c r="UGG8" s="28"/>
      <c r="UGH8" s="30"/>
      <c r="UGI8" s="31"/>
      <c r="UGJ8" s="31"/>
      <c r="UGK8" s="31"/>
      <c r="UGL8" s="31"/>
      <c r="UGM8" s="31"/>
      <c r="UGN8" s="28"/>
      <c r="UGO8" s="29"/>
      <c r="UGP8" s="28"/>
      <c r="UGQ8" s="30"/>
      <c r="UGR8" s="31"/>
      <c r="UGS8" s="31"/>
      <c r="UGT8" s="31"/>
      <c r="UGU8" s="31"/>
      <c r="UGV8" s="31"/>
      <c r="UGW8" s="28"/>
      <c r="UGX8" s="29"/>
      <c r="UGY8" s="28"/>
      <c r="UGZ8" s="30"/>
      <c r="UHA8" s="31"/>
      <c r="UHB8" s="31"/>
      <c r="UHC8" s="31"/>
      <c r="UHD8" s="31"/>
      <c r="UHE8" s="31"/>
      <c r="UHF8" s="28"/>
      <c r="UHG8" s="29"/>
      <c r="UHH8" s="28"/>
      <c r="UHI8" s="30"/>
      <c r="UHJ8" s="31"/>
      <c r="UHK8" s="31"/>
      <c r="UHL8" s="31"/>
      <c r="UHM8" s="31"/>
      <c r="UHN8" s="31"/>
      <c r="UHO8" s="28"/>
      <c r="UHP8" s="29"/>
      <c r="UHQ8" s="28"/>
      <c r="UHR8" s="30"/>
      <c r="UHS8" s="31"/>
      <c r="UHT8" s="31"/>
      <c r="UHU8" s="31"/>
      <c r="UHV8" s="31"/>
      <c r="UHW8" s="31"/>
      <c r="UHX8" s="28"/>
      <c r="UHY8" s="29"/>
      <c r="UHZ8" s="28"/>
      <c r="UIA8" s="30"/>
      <c r="UIB8" s="31"/>
      <c r="UIC8" s="31"/>
      <c r="UID8" s="31"/>
      <c r="UIE8" s="31"/>
      <c r="UIF8" s="31"/>
      <c r="UIG8" s="28"/>
      <c r="UIH8" s="29"/>
      <c r="UII8" s="28"/>
      <c r="UIJ8" s="30"/>
      <c r="UIK8" s="31"/>
      <c r="UIL8" s="31"/>
      <c r="UIM8" s="31"/>
      <c r="UIN8" s="31"/>
      <c r="UIO8" s="31"/>
      <c r="UIP8" s="28"/>
      <c r="UIQ8" s="29"/>
      <c r="UIR8" s="28"/>
      <c r="UIS8" s="30"/>
      <c r="UIT8" s="31"/>
      <c r="UIU8" s="31"/>
      <c r="UIV8" s="31"/>
      <c r="UIW8" s="31"/>
      <c r="UIX8" s="31"/>
      <c r="UIY8" s="28"/>
      <c r="UIZ8" s="29"/>
      <c r="UJA8" s="28"/>
      <c r="UJB8" s="30"/>
      <c r="UJC8" s="31"/>
      <c r="UJD8" s="31"/>
      <c r="UJE8" s="31"/>
      <c r="UJF8" s="31"/>
      <c r="UJG8" s="31"/>
      <c r="UJH8" s="28"/>
      <c r="UJI8" s="29"/>
      <c r="UJJ8" s="28"/>
      <c r="UJK8" s="30"/>
      <c r="UJL8" s="31"/>
      <c r="UJM8" s="31"/>
      <c r="UJN8" s="31"/>
      <c r="UJO8" s="31"/>
      <c r="UJP8" s="31"/>
      <c r="UJQ8" s="28"/>
      <c r="UJR8" s="29"/>
      <c r="UJS8" s="28"/>
      <c r="UJT8" s="30"/>
      <c r="UJU8" s="31"/>
      <c r="UJV8" s="31"/>
      <c r="UJW8" s="31"/>
      <c r="UJX8" s="31"/>
      <c r="UJY8" s="31"/>
      <c r="UJZ8" s="28"/>
      <c r="UKA8" s="29"/>
      <c r="UKB8" s="28"/>
      <c r="UKC8" s="30"/>
      <c r="UKD8" s="31"/>
      <c r="UKE8" s="31"/>
      <c r="UKF8" s="31"/>
      <c r="UKG8" s="31"/>
      <c r="UKH8" s="31"/>
      <c r="UKI8" s="28"/>
      <c r="UKJ8" s="29"/>
      <c r="UKK8" s="28"/>
      <c r="UKL8" s="30"/>
      <c r="UKM8" s="31"/>
      <c r="UKN8" s="31"/>
      <c r="UKO8" s="31"/>
      <c r="UKP8" s="31"/>
      <c r="UKQ8" s="31"/>
      <c r="UKR8" s="28"/>
      <c r="UKS8" s="29"/>
      <c r="UKT8" s="28"/>
      <c r="UKU8" s="30"/>
      <c r="UKV8" s="31"/>
      <c r="UKW8" s="31"/>
      <c r="UKX8" s="31"/>
      <c r="UKY8" s="31"/>
      <c r="UKZ8" s="31"/>
      <c r="ULA8" s="28"/>
      <c r="ULB8" s="29"/>
      <c r="ULC8" s="28"/>
      <c r="ULD8" s="30"/>
      <c r="ULE8" s="31"/>
      <c r="ULF8" s="31"/>
      <c r="ULG8" s="31"/>
      <c r="ULH8" s="31"/>
      <c r="ULI8" s="31"/>
      <c r="ULJ8" s="28"/>
      <c r="ULK8" s="29"/>
      <c r="ULL8" s="28"/>
      <c r="ULM8" s="30"/>
      <c r="ULN8" s="31"/>
      <c r="ULO8" s="31"/>
      <c r="ULP8" s="31"/>
      <c r="ULQ8" s="31"/>
      <c r="ULR8" s="31"/>
      <c r="ULS8" s="28"/>
      <c r="ULT8" s="29"/>
      <c r="ULU8" s="28"/>
      <c r="ULV8" s="30"/>
      <c r="ULW8" s="31"/>
      <c r="ULX8" s="31"/>
      <c r="ULY8" s="31"/>
      <c r="ULZ8" s="31"/>
      <c r="UMA8" s="31"/>
      <c r="UMB8" s="28"/>
      <c r="UMC8" s="29"/>
      <c r="UMD8" s="28"/>
      <c r="UME8" s="30"/>
      <c r="UMF8" s="31"/>
      <c r="UMG8" s="31"/>
      <c r="UMH8" s="31"/>
      <c r="UMI8" s="31"/>
      <c r="UMJ8" s="31"/>
      <c r="UMK8" s="28"/>
      <c r="UML8" s="29"/>
      <c r="UMM8" s="28"/>
      <c r="UMN8" s="30"/>
      <c r="UMO8" s="31"/>
      <c r="UMP8" s="31"/>
      <c r="UMQ8" s="31"/>
      <c r="UMR8" s="31"/>
      <c r="UMS8" s="31"/>
      <c r="UMT8" s="28"/>
      <c r="UMU8" s="29"/>
      <c r="UMV8" s="28"/>
      <c r="UMW8" s="30"/>
      <c r="UMX8" s="31"/>
      <c r="UMY8" s="31"/>
      <c r="UMZ8" s="31"/>
      <c r="UNA8" s="31"/>
      <c r="UNB8" s="31"/>
      <c r="UNC8" s="28"/>
      <c r="UND8" s="29"/>
      <c r="UNE8" s="28"/>
      <c r="UNF8" s="30"/>
      <c r="UNG8" s="31"/>
      <c r="UNH8" s="31"/>
      <c r="UNI8" s="31"/>
      <c r="UNJ8" s="31"/>
      <c r="UNK8" s="31"/>
      <c r="UNL8" s="28"/>
      <c r="UNM8" s="29"/>
      <c r="UNN8" s="28"/>
      <c r="UNO8" s="30"/>
      <c r="UNP8" s="31"/>
      <c r="UNQ8" s="31"/>
      <c r="UNR8" s="31"/>
      <c r="UNS8" s="31"/>
      <c r="UNT8" s="31"/>
      <c r="UNU8" s="28"/>
      <c r="UNV8" s="29"/>
      <c r="UNW8" s="28"/>
      <c r="UNX8" s="30"/>
      <c r="UNY8" s="31"/>
      <c r="UNZ8" s="31"/>
      <c r="UOA8" s="31"/>
      <c r="UOB8" s="31"/>
      <c r="UOC8" s="31"/>
      <c r="UOD8" s="28"/>
      <c r="UOE8" s="29"/>
      <c r="UOF8" s="28"/>
      <c r="UOG8" s="30"/>
      <c r="UOH8" s="31"/>
      <c r="UOI8" s="31"/>
      <c r="UOJ8" s="31"/>
      <c r="UOK8" s="31"/>
      <c r="UOL8" s="31"/>
      <c r="UOM8" s="28"/>
      <c r="UON8" s="29"/>
      <c r="UOO8" s="28"/>
      <c r="UOP8" s="30"/>
      <c r="UOQ8" s="31"/>
      <c r="UOR8" s="31"/>
      <c r="UOS8" s="31"/>
      <c r="UOT8" s="31"/>
      <c r="UOU8" s="31"/>
      <c r="UOV8" s="28"/>
      <c r="UOW8" s="29"/>
      <c r="UOX8" s="28"/>
      <c r="UOY8" s="30"/>
      <c r="UOZ8" s="31"/>
      <c r="UPA8" s="31"/>
      <c r="UPB8" s="31"/>
      <c r="UPC8" s="31"/>
      <c r="UPD8" s="31"/>
      <c r="UPE8" s="28"/>
      <c r="UPF8" s="29"/>
      <c r="UPG8" s="28"/>
      <c r="UPH8" s="30"/>
      <c r="UPI8" s="31"/>
      <c r="UPJ8" s="31"/>
      <c r="UPK8" s="31"/>
      <c r="UPL8" s="31"/>
      <c r="UPM8" s="31"/>
      <c r="UPN8" s="28"/>
      <c r="UPO8" s="29"/>
      <c r="UPP8" s="28"/>
      <c r="UPQ8" s="30"/>
      <c r="UPR8" s="31"/>
      <c r="UPS8" s="31"/>
      <c r="UPT8" s="31"/>
      <c r="UPU8" s="31"/>
      <c r="UPV8" s="31"/>
      <c r="UPW8" s="28"/>
      <c r="UPX8" s="29"/>
      <c r="UPY8" s="28"/>
      <c r="UPZ8" s="30"/>
      <c r="UQA8" s="31"/>
      <c r="UQB8" s="31"/>
      <c r="UQC8" s="31"/>
      <c r="UQD8" s="31"/>
      <c r="UQE8" s="31"/>
      <c r="UQF8" s="28"/>
      <c r="UQG8" s="29"/>
      <c r="UQH8" s="28"/>
      <c r="UQI8" s="30"/>
      <c r="UQJ8" s="31"/>
      <c r="UQK8" s="31"/>
      <c r="UQL8" s="31"/>
      <c r="UQM8" s="31"/>
      <c r="UQN8" s="31"/>
      <c r="UQO8" s="28"/>
      <c r="UQP8" s="29"/>
      <c r="UQQ8" s="28"/>
      <c r="UQR8" s="30"/>
      <c r="UQS8" s="31"/>
      <c r="UQT8" s="31"/>
      <c r="UQU8" s="31"/>
      <c r="UQV8" s="31"/>
      <c r="UQW8" s="31"/>
      <c r="UQX8" s="28"/>
      <c r="UQY8" s="29"/>
      <c r="UQZ8" s="28"/>
      <c r="URA8" s="30"/>
      <c r="URB8" s="31"/>
      <c r="URC8" s="31"/>
      <c r="URD8" s="31"/>
      <c r="URE8" s="31"/>
      <c r="URF8" s="31"/>
      <c r="URG8" s="28"/>
      <c r="URH8" s="29"/>
      <c r="URI8" s="28"/>
      <c r="URJ8" s="30"/>
      <c r="URK8" s="31"/>
      <c r="URL8" s="31"/>
      <c r="URM8" s="31"/>
      <c r="URN8" s="31"/>
      <c r="URO8" s="31"/>
      <c r="URP8" s="28"/>
      <c r="URQ8" s="29"/>
      <c r="URR8" s="28"/>
      <c r="URS8" s="30"/>
      <c r="URT8" s="31"/>
      <c r="URU8" s="31"/>
      <c r="URV8" s="31"/>
      <c r="URW8" s="31"/>
      <c r="URX8" s="31"/>
      <c r="URY8" s="28"/>
      <c r="URZ8" s="29"/>
      <c r="USA8" s="28"/>
      <c r="USB8" s="30"/>
      <c r="USC8" s="31"/>
      <c r="USD8" s="31"/>
      <c r="USE8" s="31"/>
      <c r="USF8" s="31"/>
      <c r="USG8" s="31"/>
      <c r="USH8" s="28"/>
      <c r="USI8" s="29"/>
      <c r="USJ8" s="28"/>
      <c r="USK8" s="30"/>
      <c r="USL8" s="31"/>
      <c r="USM8" s="31"/>
      <c r="USN8" s="31"/>
      <c r="USO8" s="31"/>
      <c r="USP8" s="31"/>
      <c r="USQ8" s="28"/>
      <c r="USR8" s="29"/>
      <c r="USS8" s="28"/>
      <c r="UST8" s="30"/>
      <c r="USU8" s="31"/>
      <c r="USV8" s="31"/>
      <c r="USW8" s="31"/>
      <c r="USX8" s="31"/>
      <c r="USY8" s="31"/>
      <c r="USZ8" s="28"/>
      <c r="UTA8" s="29"/>
      <c r="UTB8" s="28"/>
      <c r="UTC8" s="30"/>
      <c r="UTD8" s="31"/>
      <c r="UTE8" s="31"/>
      <c r="UTF8" s="31"/>
      <c r="UTG8" s="31"/>
      <c r="UTH8" s="31"/>
      <c r="UTI8" s="28"/>
      <c r="UTJ8" s="29"/>
      <c r="UTK8" s="28"/>
      <c r="UTL8" s="30"/>
      <c r="UTM8" s="31"/>
      <c r="UTN8" s="31"/>
      <c r="UTO8" s="31"/>
      <c r="UTP8" s="31"/>
      <c r="UTQ8" s="31"/>
      <c r="UTR8" s="28"/>
      <c r="UTS8" s="29"/>
      <c r="UTT8" s="28"/>
      <c r="UTU8" s="30"/>
      <c r="UTV8" s="31"/>
      <c r="UTW8" s="31"/>
      <c r="UTX8" s="31"/>
      <c r="UTY8" s="31"/>
      <c r="UTZ8" s="31"/>
      <c r="UUA8" s="28"/>
      <c r="UUB8" s="29"/>
      <c r="UUC8" s="28"/>
      <c r="UUD8" s="30"/>
      <c r="UUE8" s="31"/>
      <c r="UUF8" s="31"/>
      <c r="UUG8" s="31"/>
      <c r="UUH8" s="31"/>
      <c r="UUI8" s="31"/>
      <c r="UUJ8" s="28"/>
      <c r="UUK8" s="29"/>
      <c r="UUL8" s="28"/>
      <c r="UUM8" s="30"/>
      <c r="UUN8" s="31"/>
      <c r="UUO8" s="31"/>
      <c r="UUP8" s="31"/>
      <c r="UUQ8" s="31"/>
      <c r="UUR8" s="31"/>
      <c r="UUS8" s="28"/>
      <c r="UUT8" s="29"/>
      <c r="UUU8" s="28"/>
      <c r="UUV8" s="30"/>
      <c r="UUW8" s="31"/>
      <c r="UUX8" s="31"/>
      <c r="UUY8" s="31"/>
      <c r="UUZ8" s="31"/>
      <c r="UVA8" s="31"/>
      <c r="UVB8" s="28"/>
      <c r="UVC8" s="29"/>
      <c r="UVD8" s="28"/>
      <c r="UVE8" s="30"/>
      <c r="UVF8" s="31"/>
      <c r="UVG8" s="31"/>
      <c r="UVH8" s="31"/>
      <c r="UVI8" s="31"/>
      <c r="UVJ8" s="31"/>
      <c r="UVK8" s="28"/>
      <c r="UVL8" s="29"/>
      <c r="UVM8" s="28"/>
      <c r="UVN8" s="30"/>
      <c r="UVO8" s="31"/>
      <c r="UVP8" s="31"/>
      <c r="UVQ8" s="31"/>
      <c r="UVR8" s="31"/>
      <c r="UVS8" s="31"/>
      <c r="UVT8" s="28"/>
      <c r="UVU8" s="29"/>
      <c r="UVV8" s="28"/>
      <c r="UVW8" s="30"/>
      <c r="UVX8" s="31"/>
      <c r="UVY8" s="31"/>
      <c r="UVZ8" s="31"/>
      <c r="UWA8" s="31"/>
      <c r="UWB8" s="31"/>
      <c r="UWC8" s="28"/>
      <c r="UWD8" s="29"/>
      <c r="UWE8" s="28"/>
      <c r="UWF8" s="30"/>
      <c r="UWG8" s="31"/>
      <c r="UWH8" s="31"/>
      <c r="UWI8" s="31"/>
      <c r="UWJ8" s="31"/>
      <c r="UWK8" s="31"/>
      <c r="UWL8" s="28"/>
      <c r="UWM8" s="29"/>
      <c r="UWN8" s="28"/>
      <c r="UWO8" s="30"/>
      <c r="UWP8" s="31"/>
      <c r="UWQ8" s="31"/>
      <c r="UWR8" s="31"/>
      <c r="UWS8" s="31"/>
      <c r="UWT8" s="31"/>
      <c r="UWU8" s="28"/>
      <c r="UWV8" s="29"/>
      <c r="UWW8" s="28"/>
      <c r="UWX8" s="30"/>
      <c r="UWY8" s="31"/>
      <c r="UWZ8" s="31"/>
      <c r="UXA8" s="31"/>
      <c r="UXB8" s="31"/>
      <c r="UXC8" s="31"/>
      <c r="UXD8" s="28"/>
      <c r="UXE8" s="29"/>
      <c r="UXF8" s="28"/>
      <c r="UXG8" s="30"/>
      <c r="UXH8" s="31"/>
      <c r="UXI8" s="31"/>
      <c r="UXJ8" s="31"/>
      <c r="UXK8" s="31"/>
      <c r="UXL8" s="31"/>
      <c r="UXM8" s="28"/>
      <c r="UXN8" s="29"/>
      <c r="UXO8" s="28"/>
      <c r="UXP8" s="30"/>
      <c r="UXQ8" s="31"/>
      <c r="UXR8" s="31"/>
      <c r="UXS8" s="31"/>
      <c r="UXT8" s="31"/>
      <c r="UXU8" s="31"/>
      <c r="UXV8" s="28"/>
      <c r="UXW8" s="29"/>
      <c r="UXX8" s="28"/>
      <c r="UXY8" s="30"/>
      <c r="UXZ8" s="31"/>
      <c r="UYA8" s="31"/>
      <c r="UYB8" s="31"/>
      <c r="UYC8" s="31"/>
      <c r="UYD8" s="31"/>
      <c r="UYE8" s="28"/>
      <c r="UYF8" s="29"/>
      <c r="UYG8" s="28"/>
      <c r="UYH8" s="30"/>
      <c r="UYI8" s="31"/>
      <c r="UYJ8" s="31"/>
      <c r="UYK8" s="31"/>
      <c r="UYL8" s="31"/>
      <c r="UYM8" s="31"/>
      <c r="UYN8" s="28"/>
      <c r="UYO8" s="29"/>
      <c r="UYP8" s="28"/>
      <c r="UYQ8" s="30"/>
      <c r="UYR8" s="31"/>
      <c r="UYS8" s="31"/>
      <c r="UYT8" s="31"/>
      <c r="UYU8" s="31"/>
      <c r="UYV8" s="31"/>
      <c r="UYW8" s="28"/>
      <c r="UYX8" s="29"/>
      <c r="UYY8" s="28"/>
      <c r="UYZ8" s="30"/>
      <c r="UZA8" s="31"/>
      <c r="UZB8" s="31"/>
      <c r="UZC8" s="31"/>
      <c r="UZD8" s="31"/>
      <c r="UZE8" s="31"/>
      <c r="UZF8" s="28"/>
      <c r="UZG8" s="29"/>
      <c r="UZH8" s="28"/>
      <c r="UZI8" s="30"/>
      <c r="UZJ8" s="31"/>
      <c r="UZK8" s="31"/>
      <c r="UZL8" s="31"/>
      <c r="UZM8" s="31"/>
      <c r="UZN8" s="31"/>
      <c r="UZO8" s="28"/>
      <c r="UZP8" s="29"/>
      <c r="UZQ8" s="28"/>
      <c r="UZR8" s="30"/>
      <c r="UZS8" s="31"/>
      <c r="UZT8" s="31"/>
      <c r="UZU8" s="31"/>
      <c r="UZV8" s="31"/>
      <c r="UZW8" s="31"/>
      <c r="UZX8" s="28"/>
      <c r="UZY8" s="29"/>
      <c r="UZZ8" s="28"/>
      <c r="VAA8" s="30"/>
      <c r="VAB8" s="31"/>
      <c r="VAC8" s="31"/>
      <c r="VAD8" s="31"/>
      <c r="VAE8" s="31"/>
      <c r="VAF8" s="31"/>
      <c r="VAG8" s="28"/>
      <c r="VAH8" s="29"/>
      <c r="VAI8" s="28"/>
      <c r="VAJ8" s="30"/>
      <c r="VAK8" s="31"/>
      <c r="VAL8" s="31"/>
      <c r="VAM8" s="31"/>
      <c r="VAN8" s="31"/>
      <c r="VAO8" s="31"/>
      <c r="VAP8" s="28"/>
      <c r="VAQ8" s="29"/>
      <c r="VAR8" s="28"/>
      <c r="VAS8" s="30"/>
      <c r="VAT8" s="31"/>
      <c r="VAU8" s="31"/>
      <c r="VAV8" s="31"/>
      <c r="VAW8" s="31"/>
      <c r="VAX8" s="31"/>
      <c r="VAY8" s="28"/>
      <c r="VAZ8" s="29"/>
      <c r="VBA8" s="28"/>
      <c r="VBB8" s="30"/>
      <c r="VBC8" s="31"/>
      <c r="VBD8" s="31"/>
      <c r="VBE8" s="31"/>
      <c r="VBF8" s="31"/>
      <c r="VBG8" s="31"/>
      <c r="VBH8" s="28"/>
      <c r="VBI8" s="29"/>
      <c r="VBJ8" s="28"/>
      <c r="VBK8" s="30"/>
      <c r="VBL8" s="31"/>
      <c r="VBM8" s="31"/>
      <c r="VBN8" s="31"/>
      <c r="VBO8" s="31"/>
      <c r="VBP8" s="31"/>
      <c r="VBQ8" s="28"/>
      <c r="VBR8" s="29"/>
      <c r="VBS8" s="28"/>
      <c r="VBT8" s="30"/>
      <c r="VBU8" s="31"/>
      <c r="VBV8" s="31"/>
      <c r="VBW8" s="31"/>
      <c r="VBX8" s="31"/>
      <c r="VBY8" s="31"/>
      <c r="VBZ8" s="28"/>
      <c r="VCA8" s="29"/>
      <c r="VCB8" s="28"/>
      <c r="VCC8" s="30"/>
      <c r="VCD8" s="31"/>
      <c r="VCE8" s="31"/>
      <c r="VCF8" s="31"/>
      <c r="VCG8" s="31"/>
      <c r="VCH8" s="31"/>
      <c r="VCI8" s="28"/>
      <c r="VCJ8" s="29"/>
      <c r="VCK8" s="28"/>
      <c r="VCL8" s="30"/>
      <c r="VCM8" s="31"/>
      <c r="VCN8" s="31"/>
      <c r="VCO8" s="31"/>
      <c r="VCP8" s="31"/>
      <c r="VCQ8" s="31"/>
      <c r="VCR8" s="28"/>
      <c r="VCS8" s="29"/>
      <c r="VCT8" s="28"/>
      <c r="VCU8" s="30"/>
      <c r="VCV8" s="31"/>
      <c r="VCW8" s="31"/>
      <c r="VCX8" s="31"/>
      <c r="VCY8" s="31"/>
      <c r="VCZ8" s="31"/>
      <c r="VDA8" s="28"/>
      <c r="VDB8" s="29"/>
      <c r="VDC8" s="28"/>
      <c r="VDD8" s="30"/>
      <c r="VDE8" s="31"/>
      <c r="VDF8" s="31"/>
      <c r="VDG8" s="31"/>
      <c r="VDH8" s="31"/>
      <c r="VDI8" s="31"/>
      <c r="VDJ8" s="28"/>
      <c r="VDK8" s="29"/>
      <c r="VDL8" s="28"/>
      <c r="VDM8" s="30"/>
      <c r="VDN8" s="31"/>
      <c r="VDO8" s="31"/>
      <c r="VDP8" s="31"/>
      <c r="VDQ8" s="31"/>
      <c r="VDR8" s="31"/>
      <c r="VDS8" s="28"/>
      <c r="VDT8" s="29"/>
      <c r="VDU8" s="28"/>
      <c r="VDV8" s="30"/>
      <c r="VDW8" s="31"/>
      <c r="VDX8" s="31"/>
      <c r="VDY8" s="31"/>
      <c r="VDZ8" s="31"/>
      <c r="VEA8" s="31"/>
      <c r="VEB8" s="28"/>
      <c r="VEC8" s="29"/>
      <c r="VED8" s="28"/>
      <c r="VEE8" s="30"/>
      <c r="VEF8" s="31"/>
      <c r="VEG8" s="31"/>
      <c r="VEH8" s="31"/>
      <c r="VEI8" s="31"/>
      <c r="VEJ8" s="31"/>
      <c r="VEK8" s="28"/>
      <c r="VEL8" s="29"/>
      <c r="VEM8" s="28"/>
      <c r="VEN8" s="30"/>
      <c r="VEO8" s="31"/>
      <c r="VEP8" s="31"/>
      <c r="VEQ8" s="31"/>
      <c r="VER8" s="31"/>
      <c r="VES8" s="31"/>
      <c r="VET8" s="28"/>
      <c r="VEU8" s="29"/>
      <c r="VEV8" s="28"/>
      <c r="VEW8" s="30"/>
      <c r="VEX8" s="31"/>
      <c r="VEY8" s="31"/>
      <c r="VEZ8" s="31"/>
      <c r="VFA8" s="31"/>
      <c r="VFB8" s="31"/>
      <c r="VFC8" s="28"/>
      <c r="VFD8" s="29"/>
      <c r="VFE8" s="28"/>
      <c r="VFF8" s="30"/>
      <c r="VFG8" s="31"/>
      <c r="VFH8" s="31"/>
      <c r="VFI8" s="31"/>
      <c r="VFJ8" s="31"/>
      <c r="VFK8" s="31"/>
      <c r="VFL8" s="28"/>
      <c r="VFM8" s="29"/>
      <c r="VFN8" s="28"/>
      <c r="VFO8" s="30"/>
      <c r="VFP8" s="31"/>
      <c r="VFQ8" s="31"/>
      <c r="VFR8" s="31"/>
      <c r="VFS8" s="31"/>
      <c r="VFT8" s="31"/>
      <c r="VFU8" s="28"/>
      <c r="VFV8" s="29"/>
      <c r="VFW8" s="28"/>
      <c r="VFX8" s="30"/>
      <c r="VFY8" s="31"/>
      <c r="VFZ8" s="31"/>
      <c r="VGA8" s="31"/>
      <c r="VGB8" s="31"/>
      <c r="VGC8" s="31"/>
      <c r="VGD8" s="28"/>
      <c r="VGE8" s="29"/>
      <c r="VGF8" s="28"/>
      <c r="VGG8" s="30"/>
      <c r="VGH8" s="31"/>
      <c r="VGI8" s="31"/>
      <c r="VGJ8" s="31"/>
      <c r="VGK8" s="31"/>
      <c r="VGL8" s="31"/>
      <c r="VGM8" s="28"/>
      <c r="VGN8" s="29"/>
      <c r="VGO8" s="28"/>
      <c r="VGP8" s="30"/>
      <c r="VGQ8" s="31"/>
      <c r="VGR8" s="31"/>
      <c r="VGS8" s="31"/>
      <c r="VGT8" s="31"/>
      <c r="VGU8" s="31"/>
      <c r="VGV8" s="28"/>
      <c r="VGW8" s="29"/>
      <c r="VGX8" s="28"/>
      <c r="VGY8" s="30"/>
      <c r="VGZ8" s="31"/>
      <c r="VHA8" s="31"/>
      <c r="VHB8" s="31"/>
      <c r="VHC8" s="31"/>
      <c r="VHD8" s="31"/>
      <c r="VHE8" s="28"/>
      <c r="VHF8" s="29"/>
      <c r="VHG8" s="28"/>
      <c r="VHH8" s="30"/>
      <c r="VHI8" s="31"/>
      <c r="VHJ8" s="31"/>
      <c r="VHK8" s="31"/>
      <c r="VHL8" s="31"/>
      <c r="VHM8" s="31"/>
      <c r="VHN8" s="28"/>
      <c r="VHO8" s="29"/>
      <c r="VHP8" s="28"/>
      <c r="VHQ8" s="30"/>
      <c r="VHR8" s="31"/>
      <c r="VHS8" s="31"/>
      <c r="VHT8" s="31"/>
      <c r="VHU8" s="31"/>
      <c r="VHV8" s="31"/>
      <c r="VHW8" s="28"/>
      <c r="VHX8" s="29"/>
      <c r="VHY8" s="28"/>
      <c r="VHZ8" s="30"/>
      <c r="VIA8" s="31"/>
      <c r="VIB8" s="31"/>
      <c r="VIC8" s="31"/>
      <c r="VID8" s="31"/>
      <c r="VIE8" s="31"/>
      <c r="VIF8" s="28"/>
      <c r="VIG8" s="29"/>
      <c r="VIH8" s="28"/>
      <c r="VII8" s="30"/>
      <c r="VIJ8" s="31"/>
      <c r="VIK8" s="31"/>
      <c r="VIL8" s="31"/>
      <c r="VIM8" s="31"/>
      <c r="VIN8" s="31"/>
      <c r="VIO8" s="28"/>
      <c r="VIP8" s="29"/>
      <c r="VIQ8" s="28"/>
      <c r="VIR8" s="30"/>
      <c r="VIS8" s="31"/>
      <c r="VIT8" s="31"/>
      <c r="VIU8" s="31"/>
      <c r="VIV8" s="31"/>
      <c r="VIW8" s="31"/>
      <c r="VIX8" s="28"/>
      <c r="VIY8" s="29"/>
      <c r="VIZ8" s="28"/>
      <c r="VJA8" s="30"/>
      <c r="VJB8" s="31"/>
      <c r="VJC8" s="31"/>
      <c r="VJD8" s="31"/>
      <c r="VJE8" s="31"/>
      <c r="VJF8" s="31"/>
      <c r="VJG8" s="28"/>
      <c r="VJH8" s="29"/>
      <c r="VJI8" s="28"/>
      <c r="VJJ8" s="30"/>
      <c r="VJK8" s="31"/>
      <c r="VJL8" s="31"/>
      <c r="VJM8" s="31"/>
      <c r="VJN8" s="31"/>
      <c r="VJO8" s="31"/>
      <c r="VJP8" s="28"/>
      <c r="VJQ8" s="29"/>
      <c r="VJR8" s="28"/>
      <c r="VJS8" s="30"/>
      <c r="VJT8" s="31"/>
      <c r="VJU8" s="31"/>
      <c r="VJV8" s="31"/>
      <c r="VJW8" s="31"/>
      <c r="VJX8" s="31"/>
      <c r="VJY8" s="28"/>
      <c r="VJZ8" s="29"/>
      <c r="VKA8" s="28"/>
      <c r="VKB8" s="30"/>
      <c r="VKC8" s="31"/>
      <c r="VKD8" s="31"/>
      <c r="VKE8" s="31"/>
      <c r="VKF8" s="31"/>
      <c r="VKG8" s="31"/>
      <c r="VKH8" s="28"/>
      <c r="VKI8" s="29"/>
      <c r="VKJ8" s="28"/>
      <c r="VKK8" s="30"/>
      <c r="VKL8" s="31"/>
      <c r="VKM8" s="31"/>
      <c r="VKN8" s="31"/>
      <c r="VKO8" s="31"/>
      <c r="VKP8" s="31"/>
      <c r="VKQ8" s="28"/>
      <c r="VKR8" s="29"/>
      <c r="VKS8" s="28"/>
      <c r="VKT8" s="30"/>
      <c r="VKU8" s="31"/>
      <c r="VKV8" s="31"/>
      <c r="VKW8" s="31"/>
      <c r="VKX8" s="31"/>
      <c r="VKY8" s="31"/>
      <c r="VKZ8" s="28"/>
      <c r="VLA8" s="29"/>
      <c r="VLB8" s="28"/>
      <c r="VLC8" s="30"/>
      <c r="VLD8" s="31"/>
      <c r="VLE8" s="31"/>
      <c r="VLF8" s="31"/>
      <c r="VLG8" s="31"/>
      <c r="VLH8" s="31"/>
      <c r="VLI8" s="28"/>
      <c r="VLJ8" s="29"/>
      <c r="VLK8" s="28"/>
      <c r="VLL8" s="30"/>
      <c r="VLM8" s="31"/>
      <c r="VLN8" s="31"/>
      <c r="VLO8" s="31"/>
      <c r="VLP8" s="31"/>
      <c r="VLQ8" s="31"/>
      <c r="VLR8" s="28"/>
      <c r="VLS8" s="29"/>
      <c r="VLT8" s="28"/>
      <c r="VLU8" s="30"/>
      <c r="VLV8" s="31"/>
      <c r="VLW8" s="31"/>
      <c r="VLX8" s="31"/>
      <c r="VLY8" s="31"/>
      <c r="VLZ8" s="31"/>
      <c r="VMA8" s="28"/>
      <c r="VMB8" s="29"/>
      <c r="VMC8" s="28"/>
      <c r="VMD8" s="30"/>
      <c r="VME8" s="31"/>
      <c r="VMF8" s="31"/>
      <c r="VMG8" s="31"/>
      <c r="VMH8" s="31"/>
      <c r="VMI8" s="31"/>
      <c r="VMJ8" s="28"/>
      <c r="VMK8" s="29"/>
      <c r="VML8" s="28"/>
      <c r="VMM8" s="30"/>
      <c r="VMN8" s="31"/>
      <c r="VMO8" s="31"/>
      <c r="VMP8" s="31"/>
      <c r="VMQ8" s="31"/>
      <c r="VMR8" s="31"/>
      <c r="VMS8" s="28"/>
      <c r="VMT8" s="29"/>
      <c r="VMU8" s="28"/>
      <c r="VMV8" s="30"/>
      <c r="VMW8" s="31"/>
      <c r="VMX8" s="31"/>
      <c r="VMY8" s="31"/>
      <c r="VMZ8" s="31"/>
      <c r="VNA8" s="31"/>
      <c r="VNB8" s="28"/>
      <c r="VNC8" s="29"/>
      <c r="VND8" s="28"/>
      <c r="VNE8" s="30"/>
      <c r="VNF8" s="31"/>
      <c r="VNG8" s="31"/>
      <c r="VNH8" s="31"/>
      <c r="VNI8" s="31"/>
      <c r="VNJ8" s="31"/>
      <c r="VNK8" s="28"/>
      <c r="VNL8" s="29"/>
      <c r="VNM8" s="28"/>
      <c r="VNN8" s="30"/>
      <c r="VNO8" s="31"/>
      <c r="VNP8" s="31"/>
      <c r="VNQ8" s="31"/>
      <c r="VNR8" s="31"/>
      <c r="VNS8" s="31"/>
      <c r="VNT8" s="28"/>
      <c r="VNU8" s="29"/>
      <c r="VNV8" s="28"/>
      <c r="VNW8" s="30"/>
      <c r="VNX8" s="31"/>
      <c r="VNY8" s="31"/>
      <c r="VNZ8" s="31"/>
      <c r="VOA8" s="31"/>
      <c r="VOB8" s="31"/>
      <c r="VOC8" s="28"/>
      <c r="VOD8" s="29"/>
      <c r="VOE8" s="28"/>
      <c r="VOF8" s="30"/>
      <c r="VOG8" s="31"/>
      <c r="VOH8" s="31"/>
      <c r="VOI8" s="31"/>
      <c r="VOJ8" s="31"/>
      <c r="VOK8" s="31"/>
      <c r="VOL8" s="28"/>
      <c r="VOM8" s="29"/>
      <c r="VON8" s="28"/>
      <c r="VOO8" s="30"/>
      <c r="VOP8" s="31"/>
      <c r="VOQ8" s="31"/>
      <c r="VOR8" s="31"/>
      <c r="VOS8" s="31"/>
      <c r="VOT8" s="31"/>
      <c r="VOU8" s="28"/>
      <c r="VOV8" s="29"/>
      <c r="VOW8" s="28"/>
      <c r="VOX8" s="30"/>
      <c r="VOY8" s="31"/>
      <c r="VOZ8" s="31"/>
      <c r="VPA8" s="31"/>
      <c r="VPB8" s="31"/>
      <c r="VPC8" s="31"/>
      <c r="VPD8" s="28"/>
      <c r="VPE8" s="29"/>
      <c r="VPF8" s="28"/>
      <c r="VPG8" s="30"/>
      <c r="VPH8" s="31"/>
      <c r="VPI8" s="31"/>
      <c r="VPJ8" s="31"/>
      <c r="VPK8" s="31"/>
      <c r="VPL8" s="31"/>
      <c r="VPM8" s="28"/>
      <c r="VPN8" s="29"/>
      <c r="VPO8" s="28"/>
      <c r="VPP8" s="30"/>
      <c r="VPQ8" s="31"/>
      <c r="VPR8" s="31"/>
      <c r="VPS8" s="31"/>
      <c r="VPT8" s="31"/>
      <c r="VPU8" s="31"/>
      <c r="VPV8" s="28"/>
      <c r="VPW8" s="29"/>
      <c r="VPX8" s="28"/>
      <c r="VPY8" s="30"/>
      <c r="VPZ8" s="31"/>
      <c r="VQA8" s="31"/>
      <c r="VQB8" s="31"/>
      <c r="VQC8" s="31"/>
      <c r="VQD8" s="31"/>
      <c r="VQE8" s="28"/>
      <c r="VQF8" s="29"/>
      <c r="VQG8" s="28"/>
      <c r="VQH8" s="30"/>
      <c r="VQI8" s="31"/>
      <c r="VQJ8" s="31"/>
      <c r="VQK8" s="31"/>
      <c r="VQL8" s="31"/>
      <c r="VQM8" s="31"/>
      <c r="VQN8" s="28"/>
      <c r="VQO8" s="29"/>
      <c r="VQP8" s="28"/>
      <c r="VQQ8" s="30"/>
      <c r="VQR8" s="31"/>
      <c r="VQS8" s="31"/>
      <c r="VQT8" s="31"/>
      <c r="VQU8" s="31"/>
      <c r="VQV8" s="31"/>
      <c r="VQW8" s="28"/>
      <c r="VQX8" s="29"/>
      <c r="VQY8" s="28"/>
      <c r="VQZ8" s="30"/>
      <c r="VRA8" s="31"/>
      <c r="VRB8" s="31"/>
      <c r="VRC8" s="31"/>
      <c r="VRD8" s="31"/>
      <c r="VRE8" s="31"/>
      <c r="VRF8" s="28"/>
      <c r="VRG8" s="29"/>
      <c r="VRH8" s="28"/>
      <c r="VRI8" s="30"/>
      <c r="VRJ8" s="31"/>
      <c r="VRK8" s="31"/>
      <c r="VRL8" s="31"/>
      <c r="VRM8" s="31"/>
      <c r="VRN8" s="31"/>
      <c r="VRO8" s="28"/>
      <c r="VRP8" s="29"/>
      <c r="VRQ8" s="28"/>
      <c r="VRR8" s="30"/>
      <c r="VRS8" s="31"/>
      <c r="VRT8" s="31"/>
      <c r="VRU8" s="31"/>
      <c r="VRV8" s="31"/>
      <c r="VRW8" s="31"/>
      <c r="VRX8" s="28"/>
      <c r="VRY8" s="29"/>
      <c r="VRZ8" s="28"/>
      <c r="VSA8" s="30"/>
      <c r="VSB8" s="31"/>
      <c r="VSC8" s="31"/>
      <c r="VSD8" s="31"/>
      <c r="VSE8" s="31"/>
      <c r="VSF8" s="31"/>
      <c r="VSG8" s="28"/>
      <c r="VSH8" s="29"/>
      <c r="VSI8" s="28"/>
      <c r="VSJ8" s="30"/>
      <c r="VSK8" s="31"/>
      <c r="VSL8" s="31"/>
      <c r="VSM8" s="31"/>
      <c r="VSN8" s="31"/>
      <c r="VSO8" s="31"/>
      <c r="VSP8" s="28"/>
      <c r="VSQ8" s="29"/>
      <c r="VSR8" s="28"/>
      <c r="VSS8" s="30"/>
      <c r="VST8" s="31"/>
      <c r="VSU8" s="31"/>
      <c r="VSV8" s="31"/>
      <c r="VSW8" s="31"/>
      <c r="VSX8" s="31"/>
      <c r="VSY8" s="28"/>
      <c r="VSZ8" s="29"/>
      <c r="VTA8" s="28"/>
      <c r="VTB8" s="30"/>
      <c r="VTC8" s="31"/>
      <c r="VTD8" s="31"/>
      <c r="VTE8" s="31"/>
      <c r="VTF8" s="31"/>
      <c r="VTG8" s="31"/>
      <c r="VTH8" s="28"/>
      <c r="VTI8" s="29"/>
      <c r="VTJ8" s="28"/>
      <c r="VTK8" s="30"/>
      <c r="VTL8" s="31"/>
      <c r="VTM8" s="31"/>
      <c r="VTN8" s="31"/>
      <c r="VTO8" s="31"/>
      <c r="VTP8" s="31"/>
      <c r="VTQ8" s="28"/>
      <c r="VTR8" s="29"/>
      <c r="VTS8" s="28"/>
      <c r="VTT8" s="30"/>
      <c r="VTU8" s="31"/>
      <c r="VTV8" s="31"/>
      <c r="VTW8" s="31"/>
      <c r="VTX8" s="31"/>
      <c r="VTY8" s="31"/>
      <c r="VTZ8" s="28"/>
      <c r="VUA8" s="29"/>
      <c r="VUB8" s="28"/>
      <c r="VUC8" s="30"/>
      <c r="VUD8" s="31"/>
      <c r="VUE8" s="31"/>
      <c r="VUF8" s="31"/>
      <c r="VUG8" s="31"/>
      <c r="VUH8" s="31"/>
      <c r="VUI8" s="28"/>
      <c r="VUJ8" s="29"/>
      <c r="VUK8" s="28"/>
      <c r="VUL8" s="30"/>
      <c r="VUM8" s="31"/>
      <c r="VUN8" s="31"/>
      <c r="VUO8" s="31"/>
      <c r="VUP8" s="31"/>
      <c r="VUQ8" s="31"/>
      <c r="VUR8" s="28"/>
      <c r="VUS8" s="29"/>
      <c r="VUT8" s="28"/>
      <c r="VUU8" s="30"/>
      <c r="VUV8" s="31"/>
      <c r="VUW8" s="31"/>
      <c r="VUX8" s="31"/>
      <c r="VUY8" s="31"/>
      <c r="VUZ8" s="31"/>
      <c r="VVA8" s="28"/>
      <c r="VVB8" s="29"/>
      <c r="VVC8" s="28"/>
      <c r="VVD8" s="30"/>
      <c r="VVE8" s="31"/>
      <c r="VVF8" s="31"/>
      <c r="VVG8" s="31"/>
      <c r="VVH8" s="31"/>
      <c r="VVI8" s="31"/>
      <c r="VVJ8" s="28"/>
      <c r="VVK8" s="29"/>
      <c r="VVL8" s="28"/>
      <c r="VVM8" s="30"/>
      <c r="VVN8" s="31"/>
      <c r="VVO8" s="31"/>
      <c r="VVP8" s="31"/>
      <c r="VVQ8" s="31"/>
      <c r="VVR8" s="31"/>
      <c r="VVS8" s="28"/>
      <c r="VVT8" s="29"/>
      <c r="VVU8" s="28"/>
      <c r="VVV8" s="30"/>
      <c r="VVW8" s="31"/>
      <c r="VVX8" s="31"/>
      <c r="VVY8" s="31"/>
      <c r="VVZ8" s="31"/>
      <c r="VWA8" s="31"/>
      <c r="VWB8" s="28"/>
      <c r="VWC8" s="29"/>
      <c r="VWD8" s="28"/>
      <c r="VWE8" s="30"/>
      <c r="VWF8" s="31"/>
      <c r="VWG8" s="31"/>
      <c r="VWH8" s="31"/>
      <c r="VWI8" s="31"/>
      <c r="VWJ8" s="31"/>
      <c r="VWK8" s="28"/>
      <c r="VWL8" s="29"/>
      <c r="VWM8" s="28"/>
      <c r="VWN8" s="30"/>
      <c r="VWO8" s="31"/>
      <c r="VWP8" s="31"/>
      <c r="VWQ8" s="31"/>
      <c r="VWR8" s="31"/>
      <c r="VWS8" s="31"/>
      <c r="VWT8" s="28"/>
      <c r="VWU8" s="29"/>
      <c r="VWV8" s="28"/>
      <c r="VWW8" s="30"/>
      <c r="VWX8" s="31"/>
      <c r="VWY8" s="31"/>
      <c r="VWZ8" s="31"/>
      <c r="VXA8" s="31"/>
      <c r="VXB8" s="31"/>
      <c r="VXC8" s="28"/>
      <c r="VXD8" s="29"/>
      <c r="VXE8" s="28"/>
      <c r="VXF8" s="30"/>
      <c r="VXG8" s="31"/>
      <c r="VXH8" s="31"/>
      <c r="VXI8" s="31"/>
      <c r="VXJ8" s="31"/>
      <c r="VXK8" s="31"/>
      <c r="VXL8" s="28"/>
      <c r="VXM8" s="29"/>
      <c r="VXN8" s="28"/>
      <c r="VXO8" s="30"/>
      <c r="VXP8" s="31"/>
      <c r="VXQ8" s="31"/>
      <c r="VXR8" s="31"/>
      <c r="VXS8" s="31"/>
      <c r="VXT8" s="31"/>
      <c r="VXU8" s="28"/>
      <c r="VXV8" s="29"/>
      <c r="VXW8" s="28"/>
      <c r="VXX8" s="30"/>
      <c r="VXY8" s="31"/>
      <c r="VXZ8" s="31"/>
      <c r="VYA8" s="31"/>
      <c r="VYB8" s="31"/>
      <c r="VYC8" s="31"/>
      <c r="VYD8" s="28"/>
      <c r="VYE8" s="29"/>
      <c r="VYF8" s="28"/>
      <c r="VYG8" s="30"/>
      <c r="VYH8" s="31"/>
      <c r="VYI8" s="31"/>
      <c r="VYJ8" s="31"/>
      <c r="VYK8" s="31"/>
      <c r="VYL8" s="31"/>
      <c r="VYM8" s="28"/>
      <c r="VYN8" s="29"/>
      <c r="VYO8" s="28"/>
      <c r="VYP8" s="30"/>
      <c r="VYQ8" s="31"/>
      <c r="VYR8" s="31"/>
      <c r="VYS8" s="31"/>
      <c r="VYT8" s="31"/>
      <c r="VYU8" s="31"/>
      <c r="VYV8" s="28"/>
      <c r="VYW8" s="29"/>
      <c r="VYX8" s="28"/>
      <c r="VYY8" s="30"/>
      <c r="VYZ8" s="31"/>
      <c r="VZA8" s="31"/>
      <c r="VZB8" s="31"/>
      <c r="VZC8" s="31"/>
      <c r="VZD8" s="31"/>
      <c r="VZE8" s="28"/>
      <c r="VZF8" s="29"/>
      <c r="VZG8" s="28"/>
      <c r="VZH8" s="30"/>
      <c r="VZI8" s="31"/>
      <c r="VZJ8" s="31"/>
      <c r="VZK8" s="31"/>
      <c r="VZL8" s="31"/>
      <c r="VZM8" s="31"/>
      <c r="VZN8" s="28"/>
      <c r="VZO8" s="29"/>
      <c r="VZP8" s="28"/>
      <c r="VZQ8" s="30"/>
      <c r="VZR8" s="31"/>
      <c r="VZS8" s="31"/>
      <c r="VZT8" s="31"/>
      <c r="VZU8" s="31"/>
      <c r="VZV8" s="31"/>
      <c r="VZW8" s="28"/>
      <c r="VZX8" s="29"/>
      <c r="VZY8" s="28"/>
      <c r="VZZ8" s="30"/>
      <c r="WAA8" s="31"/>
      <c r="WAB8" s="31"/>
      <c r="WAC8" s="31"/>
      <c r="WAD8" s="31"/>
      <c r="WAE8" s="31"/>
      <c r="WAF8" s="28"/>
      <c r="WAG8" s="29"/>
      <c r="WAH8" s="28"/>
      <c r="WAI8" s="30"/>
      <c r="WAJ8" s="31"/>
      <c r="WAK8" s="31"/>
      <c r="WAL8" s="31"/>
      <c r="WAM8" s="31"/>
      <c r="WAN8" s="31"/>
      <c r="WAO8" s="28"/>
      <c r="WAP8" s="29"/>
      <c r="WAQ8" s="28"/>
      <c r="WAR8" s="30"/>
      <c r="WAS8" s="31"/>
      <c r="WAT8" s="31"/>
      <c r="WAU8" s="31"/>
      <c r="WAV8" s="31"/>
      <c r="WAW8" s="31"/>
      <c r="WAX8" s="28"/>
      <c r="WAY8" s="29"/>
      <c r="WAZ8" s="28"/>
      <c r="WBA8" s="30"/>
      <c r="WBB8" s="31"/>
      <c r="WBC8" s="31"/>
      <c r="WBD8" s="31"/>
      <c r="WBE8" s="31"/>
      <c r="WBF8" s="31"/>
      <c r="WBG8" s="28"/>
      <c r="WBH8" s="29"/>
      <c r="WBI8" s="28"/>
      <c r="WBJ8" s="30"/>
      <c r="WBK8" s="31"/>
      <c r="WBL8" s="31"/>
      <c r="WBM8" s="31"/>
      <c r="WBN8" s="31"/>
      <c r="WBO8" s="31"/>
      <c r="WBP8" s="28"/>
      <c r="WBQ8" s="29"/>
      <c r="WBR8" s="28"/>
      <c r="WBS8" s="30"/>
      <c r="WBT8" s="31"/>
      <c r="WBU8" s="31"/>
      <c r="WBV8" s="31"/>
      <c r="WBW8" s="31"/>
      <c r="WBX8" s="31"/>
      <c r="WBY8" s="28"/>
      <c r="WBZ8" s="29"/>
      <c r="WCA8" s="28"/>
      <c r="WCB8" s="30"/>
      <c r="WCC8" s="31"/>
      <c r="WCD8" s="31"/>
      <c r="WCE8" s="31"/>
      <c r="WCF8" s="31"/>
      <c r="WCG8" s="31"/>
      <c r="WCH8" s="28"/>
      <c r="WCI8" s="29"/>
      <c r="WCJ8" s="28"/>
      <c r="WCK8" s="30"/>
      <c r="WCL8" s="31"/>
      <c r="WCM8" s="31"/>
      <c r="WCN8" s="31"/>
      <c r="WCO8" s="31"/>
      <c r="WCP8" s="31"/>
      <c r="WCQ8" s="28"/>
      <c r="WCR8" s="29"/>
      <c r="WCS8" s="28"/>
      <c r="WCT8" s="30"/>
      <c r="WCU8" s="31"/>
      <c r="WCV8" s="31"/>
      <c r="WCW8" s="31"/>
      <c r="WCX8" s="31"/>
      <c r="WCY8" s="31"/>
      <c r="WCZ8" s="28"/>
      <c r="WDA8" s="29"/>
      <c r="WDB8" s="28"/>
      <c r="WDC8" s="30"/>
      <c r="WDD8" s="31"/>
      <c r="WDE8" s="31"/>
      <c r="WDF8" s="31"/>
      <c r="WDG8" s="31"/>
      <c r="WDH8" s="31"/>
      <c r="WDI8" s="28"/>
      <c r="WDJ8" s="29"/>
      <c r="WDK8" s="28"/>
      <c r="WDL8" s="30"/>
      <c r="WDM8" s="31"/>
      <c r="WDN8" s="31"/>
      <c r="WDO8" s="31"/>
      <c r="WDP8" s="31"/>
      <c r="WDQ8" s="31"/>
      <c r="WDR8" s="28"/>
      <c r="WDS8" s="29"/>
      <c r="WDT8" s="28"/>
      <c r="WDU8" s="30"/>
      <c r="WDV8" s="31"/>
      <c r="WDW8" s="31"/>
      <c r="WDX8" s="31"/>
      <c r="WDY8" s="31"/>
      <c r="WDZ8" s="31"/>
      <c r="WEA8" s="28"/>
      <c r="WEB8" s="29"/>
      <c r="WEC8" s="28"/>
      <c r="WED8" s="30"/>
      <c r="WEE8" s="31"/>
      <c r="WEF8" s="31"/>
      <c r="WEG8" s="31"/>
      <c r="WEH8" s="31"/>
      <c r="WEI8" s="31"/>
      <c r="WEJ8" s="28"/>
      <c r="WEK8" s="29"/>
      <c r="WEL8" s="28"/>
      <c r="WEM8" s="30"/>
      <c r="WEN8" s="31"/>
      <c r="WEO8" s="31"/>
      <c r="WEP8" s="31"/>
      <c r="WEQ8" s="31"/>
      <c r="WER8" s="31"/>
      <c r="WES8" s="28"/>
      <c r="WET8" s="29"/>
      <c r="WEU8" s="28"/>
      <c r="WEV8" s="30"/>
      <c r="WEW8" s="31"/>
      <c r="WEX8" s="31"/>
      <c r="WEY8" s="31"/>
      <c r="WEZ8" s="31"/>
      <c r="WFA8" s="31"/>
      <c r="WFB8" s="28"/>
      <c r="WFC8" s="29"/>
      <c r="WFD8" s="28"/>
      <c r="WFE8" s="30"/>
      <c r="WFF8" s="31"/>
      <c r="WFG8" s="31"/>
      <c r="WFH8" s="31"/>
      <c r="WFI8" s="31"/>
      <c r="WFJ8" s="31"/>
      <c r="WFK8" s="28"/>
      <c r="WFL8" s="29"/>
      <c r="WFM8" s="28"/>
      <c r="WFN8" s="30"/>
      <c r="WFO8" s="31"/>
      <c r="WFP8" s="31"/>
      <c r="WFQ8" s="31"/>
      <c r="WFR8" s="31"/>
      <c r="WFS8" s="31"/>
      <c r="WFT8" s="28"/>
      <c r="WFU8" s="29"/>
      <c r="WFV8" s="28"/>
      <c r="WFW8" s="30"/>
      <c r="WFX8" s="31"/>
      <c r="WFY8" s="31"/>
      <c r="WFZ8" s="31"/>
      <c r="WGA8" s="31"/>
      <c r="WGB8" s="31"/>
      <c r="WGC8" s="28"/>
      <c r="WGD8" s="29"/>
      <c r="WGE8" s="28"/>
      <c r="WGF8" s="30"/>
      <c r="WGG8" s="31"/>
      <c r="WGH8" s="31"/>
      <c r="WGI8" s="31"/>
      <c r="WGJ8" s="31"/>
      <c r="WGK8" s="31"/>
      <c r="WGL8" s="28"/>
      <c r="WGM8" s="29"/>
      <c r="WGN8" s="28"/>
      <c r="WGO8" s="30"/>
      <c r="WGP8" s="31"/>
      <c r="WGQ8" s="31"/>
      <c r="WGR8" s="31"/>
      <c r="WGS8" s="31"/>
      <c r="WGT8" s="31"/>
      <c r="WGU8" s="28"/>
      <c r="WGV8" s="29"/>
      <c r="WGW8" s="28"/>
      <c r="WGX8" s="30"/>
      <c r="WGY8" s="31"/>
      <c r="WGZ8" s="31"/>
      <c r="WHA8" s="31"/>
      <c r="WHB8" s="31"/>
      <c r="WHC8" s="31"/>
      <c r="WHD8" s="28"/>
      <c r="WHE8" s="29"/>
      <c r="WHF8" s="28"/>
      <c r="WHG8" s="30"/>
      <c r="WHH8" s="31"/>
      <c r="WHI8" s="31"/>
      <c r="WHJ8" s="31"/>
      <c r="WHK8" s="31"/>
      <c r="WHL8" s="31"/>
      <c r="WHM8" s="28"/>
      <c r="WHN8" s="29"/>
      <c r="WHO8" s="28"/>
      <c r="WHP8" s="30"/>
      <c r="WHQ8" s="31"/>
      <c r="WHR8" s="31"/>
      <c r="WHS8" s="31"/>
      <c r="WHT8" s="31"/>
      <c r="WHU8" s="31"/>
      <c r="WHV8" s="28"/>
      <c r="WHW8" s="29"/>
      <c r="WHX8" s="28"/>
      <c r="WHY8" s="30"/>
      <c r="WHZ8" s="31"/>
      <c r="WIA8" s="31"/>
      <c r="WIB8" s="31"/>
      <c r="WIC8" s="31"/>
      <c r="WID8" s="31"/>
      <c r="WIE8" s="28"/>
      <c r="WIF8" s="29"/>
      <c r="WIG8" s="28"/>
      <c r="WIH8" s="30"/>
      <c r="WII8" s="31"/>
      <c r="WIJ8" s="31"/>
      <c r="WIK8" s="31"/>
      <c r="WIL8" s="31"/>
      <c r="WIM8" s="31"/>
      <c r="WIN8" s="28"/>
      <c r="WIO8" s="29"/>
      <c r="WIP8" s="28"/>
      <c r="WIQ8" s="30"/>
      <c r="WIR8" s="31"/>
      <c r="WIS8" s="31"/>
      <c r="WIT8" s="31"/>
      <c r="WIU8" s="31"/>
      <c r="WIV8" s="31"/>
      <c r="WIW8" s="28"/>
      <c r="WIX8" s="29"/>
      <c r="WIY8" s="28"/>
      <c r="WIZ8" s="30"/>
      <c r="WJA8" s="31"/>
      <c r="WJB8" s="31"/>
      <c r="WJC8" s="31"/>
      <c r="WJD8" s="31"/>
      <c r="WJE8" s="31"/>
      <c r="WJF8" s="28"/>
      <c r="WJG8" s="29"/>
      <c r="WJH8" s="28"/>
      <c r="WJI8" s="30"/>
      <c r="WJJ8" s="31"/>
      <c r="WJK8" s="31"/>
      <c r="WJL8" s="31"/>
      <c r="WJM8" s="31"/>
      <c r="WJN8" s="31"/>
      <c r="WJO8" s="28"/>
      <c r="WJP8" s="29"/>
      <c r="WJQ8" s="28"/>
      <c r="WJR8" s="30"/>
      <c r="WJS8" s="31"/>
      <c r="WJT8" s="31"/>
      <c r="WJU8" s="31"/>
      <c r="WJV8" s="31"/>
      <c r="WJW8" s="31"/>
      <c r="WJX8" s="28"/>
      <c r="WJY8" s="29"/>
      <c r="WJZ8" s="28"/>
      <c r="WKA8" s="30"/>
      <c r="WKB8" s="31"/>
      <c r="WKC8" s="31"/>
      <c r="WKD8" s="31"/>
      <c r="WKE8" s="31"/>
      <c r="WKF8" s="31"/>
      <c r="WKG8" s="28"/>
      <c r="WKH8" s="29"/>
      <c r="WKI8" s="28"/>
      <c r="WKJ8" s="30"/>
      <c r="WKK8" s="31"/>
      <c r="WKL8" s="31"/>
      <c r="WKM8" s="31"/>
      <c r="WKN8" s="31"/>
      <c r="WKO8" s="31"/>
      <c r="WKP8" s="28"/>
      <c r="WKQ8" s="29"/>
      <c r="WKR8" s="28"/>
      <c r="WKS8" s="30"/>
      <c r="WKT8" s="31"/>
      <c r="WKU8" s="31"/>
      <c r="WKV8" s="31"/>
      <c r="WKW8" s="31"/>
      <c r="WKX8" s="31"/>
      <c r="WKY8" s="28"/>
      <c r="WKZ8" s="29"/>
      <c r="WLA8" s="28"/>
      <c r="WLB8" s="30"/>
      <c r="WLC8" s="31"/>
      <c r="WLD8" s="31"/>
      <c r="WLE8" s="31"/>
      <c r="WLF8" s="31"/>
      <c r="WLG8" s="31"/>
      <c r="WLH8" s="28"/>
      <c r="WLI8" s="29"/>
      <c r="WLJ8" s="28"/>
      <c r="WLK8" s="30"/>
      <c r="WLL8" s="31"/>
      <c r="WLM8" s="31"/>
      <c r="WLN8" s="31"/>
      <c r="WLO8" s="31"/>
      <c r="WLP8" s="31"/>
      <c r="WLQ8" s="28"/>
      <c r="WLR8" s="29"/>
      <c r="WLS8" s="28"/>
      <c r="WLT8" s="30"/>
      <c r="WLU8" s="31"/>
      <c r="WLV8" s="31"/>
      <c r="WLW8" s="31"/>
      <c r="WLX8" s="31"/>
      <c r="WLY8" s="31"/>
      <c r="WLZ8" s="28"/>
      <c r="WMA8" s="29"/>
      <c r="WMB8" s="28"/>
      <c r="WMC8" s="30"/>
      <c r="WMD8" s="31"/>
      <c r="WME8" s="31"/>
      <c r="WMF8" s="31"/>
      <c r="WMG8" s="31"/>
      <c r="WMH8" s="31"/>
      <c r="WMI8" s="28"/>
      <c r="WMJ8" s="29"/>
      <c r="WMK8" s="28"/>
      <c r="WML8" s="30"/>
      <c r="WMM8" s="31"/>
      <c r="WMN8" s="31"/>
      <c r="WMO8" s="31"/>
      <c r="WMP8" s="31"/>
      <c r="WMQ8" s="31"/>
      <c r="WMR8" s="28"/>
      <c r="WMS8" s="29"/>
      <c r="WMT8" s="28"/>
      <c r="WMU8" s="30"/>
      <c r="WMV8" s="31"/>
      <c r="WMW8" s="31"/>
      <c r="WMX8" s="31"/>
      <c r="WMY8" s="31"/>
      <c r="WMZ8" s="31"/>
      <c r="WNA8" s="28"/>
      <c r="WNB8" s="29"/>
      <c r="WNC8" s="28"/>
      <c r="WND8" s="30"/>
      <c r="WNE8" s="31"/>
      <c r="WNF8" s="31"/>
      <c r="WNG8" s="31"/>
      <c r="WNH8" s="31"/>
      <c r="WNI8" s="31"/>
      <c r="WNJ8" s="28"/>
      <c r="WNK8" s="29"/>
      <c r="WNL8" s="28"/>
      <c r="WNM8" s="30"/>
      <c r="WNN8" s="31"/>
      <c r="WNO8" s="31"/>
      <c r="WNP8" s="31"/>
      <c r="WNQ8" s="31"/>
      <c r="WNR8" s="31"/>
      <c r="WNS8" s="28"/>
      <c r="WNT8" s="29"/>
      <c r="WNU8" s="28"/>
      <c r="WNV8" s="30"/>
      <c r="WNW8" s="31"/>
      <c r="WNX8" s="31"/>
      <c r="WNY8" s="31"/>
      <c r="WNZ8" s="31"/>
      <c r="WOA8" s="31"/>
      <c r="WOB8" s="28"/>
      <c r="WOC8" s="29"/>
      <c r="WOD8" s="28"/>
      <c r="WOE8" s="30"/>
      <c r="WOF8" s="31"/>
      <c r="WOG8" s="31"/>
      <c r="WOH8" s="31"/>
      <c r="WOI8" s="31"/>
      <c r="WOJ8" s="31"/>
      <c r="WOK8" s="28"/>
      <c r="WOL8" s="29"/>
      <c r="WOM8" s="28"/>
      <c r="WON8" s="30"/>
      <c r="WOO8" s="31"/>
      <c r="WOP8" s="31"/>
      <c r="WOQ8" s="31"/>
      <c r="WOR8" s="31"/>
      <c r="WOS8" s="31"/>
      <c r="WOT8" s="28"/>
      <c r="WOU8" s="29"/>
      <c r="WOV8" s="28"/>
      <c r="WOW8" s="30"/>
      <c r="WOX8" s="31"/>
      <c r="WOY8" s="31"/>
      <c r="WOZ8" s="31"/>
      <c r="WPA8" s="31"/>
      <c r="WPB8" s="31"/>
      <c r="WPC8" s="28"/>
      <c r="WPD8" s="29"/>
      <c r="WPE8" s="28"/>
      <c r="WPF8" s="30"/>
      <c r="WPG8" s="31"/>
      <c r="WPH8" s="31"/>
      <c r="WPI8" s="31"/>
      <c r="WPJ8" s="31"/>
      <c r="WPK8" s="31"/>
      <c r="WPL8" s="28"/>
      <c r="WPM8" s="29"/>
      <c r="WPN8" s="28"/>
      <c r="WPO8" s="30"/>
      <c r="WPP8" s="31"/>
      <c r="WPQ8" s="31"/>
      <c r="WPR8" s="31"/>
      <c r="WPS8" s="31"/>
      <c r="WPT8" s="31"/>
      <c r="WPU8" s="28"/>
      <c r="WPV8" s="29"/>
      <c r="WPW8" s="28"/>
      <c r="WPX8" s="30"/>
      <c r="WPY8" s="31"/>
      <c r="WPZ8" s="31"/>
      <c r="WQA8" s="31"/>
      <c r="WQB8" s="31"/>
      <c r="WQC8" s="31"/>
      <c r="WQD8" s="28"/>
      <c r="WQE8" s="29"/>
      <c r="WQF8" s="28"/>
      <c r="WQG8" s="30"/>
      <c r="WQH8" s="31"/>
      <c r="WQI8" s="31"/>
      <c r="WQJ8" s="31"/>
      <c r="WQK8" s="31"/>
      <c r="WQL8" s="31"/>
      <c r="WQM8" s="28"/>
      <c r="WQN8" s="29"/>
      <c r="WQO8" s="28"/>
      <c r="WQP8" s="30"/>
      <c r="WQQ8" s="31"/>
      <c r="WQR8" s="31"/>
      <c r="WQS8" s="31"/>
      <c r="WQT8" s="31"/>
      <c r="WQU8" s="31"/>
      <c r="WQV8" s="28"/>
      <c r="WQW8" s="29"/>
      <c r="WQX8" s="28"/>
      <c r="WQY8" s="30"/>
      <c r="WQZ8" s="31"/>
      <c r="WRA8" s="31"/>
      <c r="WRB8" s="31"/>
      <c r="WRC8" s="31"/>
      <c r="WRD8" s="31"/>
      <c r="WRE8" s="28"/>
      <c r="WRF8" s="29"/>
      <c r="WRG8" s="28"/>
      <c r="WRH8" s="30"/>
      <c r="WRI8" s="31"/>
      <c r="WRJ8" s="31"/>
      <c r="WRK8" s="31"/>
      <c r="WRL8" s="31"/>
      <c r="WRM8" s="31"/>
      <c r="WRN8" s="28"/>
      <c r="WRO8" s="29"/>
      <c r="WRP8" s="28"/>
      <c r="WRQ8" s="30"/>
      <c r="WRR8" s="31"/>
      <c r="WRS8" s="31"/>
      <c r="WRT8" s="31"/>
      <c r="WRU8" s="31"/>
      <c r="WRV8" s="31"/>
      <c r="WRW8" s="28"/>
      <c r="WRX8" s="29"/>
      <c r="WRY8" s="28"/>
      <c r="WRZ8" s="30"/>
      <c r="WSA8" s="31"/>
      <c r="WSB8" s="31"/>
      <c r="WSC8" s="31"/>
      <c r="WSD8" s="31"/>
      <c r="WSE8" s="31"/>
      <c r="WSF8" s="28"/>
      <c r="WSG8" s="29"/>
      <c r="WSH8" s="28"/>
      <c r="WSI8" s="30"/>
      <c r="WSJ8" s="31"/>
      <c r="WSK8" s="31"/>
      <c r="WSL8" s="31"/>
      <c r="WSM8" s="31"/>
      <c r="WSN8" s="31"/>
      <c r="WSO8" s="28"/>
      <c r="WSP8" s="29"/>
      <c r="WSQ8" s="28"/>
      <c r="WSR8" s="30"/>
      <c r="WSS8" s="31"/>
      <c r="WST8" s="31"/>
      <c r="WSU8" s="31"/>
      <c r="WSV8" s="31"/>
      <c r="WSW8" s="31"/>
      <c r="WSX8" s="28"/>
      <c r="WSY8" s="29"/>
      <c r="WSZ8" s="28"/>
      <c r="WTA8" s="30"/>
      <c r="WTB8" s="31"/>
      <c r="WTC8" s="31"/>
      <c r="WTD8" s="31"/>
      <c r="WTE8" s="31"/>
      <c r="WTF8" s="31"/>
      <c r="WTG8" s="28"/>
      <c r="WTH8" s="29"/>
      <c r="WTI8" s="28"/>
      <c r="WTJ8" s="30"/>
      <c r="WTK8" s="31"/>
      <c r="WTL8" s="31"/>
      <c r="WTM8" s="31"/>
      <c r="WTN8" s="31"/>
      <c r="WTO8" s="31"/>
      <c r="WTP8" s="28"/>
      <c r="WTQ8" s="29"/>
      <c r="WTR8" s="28"/>
      <c r="WTS8" s="30"/>
      <c r="WTT8" s="31"/>
      <c r="WTU8" s="31"/>
      <c r="WTV8" s="31"/>
      <c r="WTW8" s="31"/>
      <c r="WTX8" s="31"/>
      <c r="WTY8" s="28"/>
      <c r="WTZ8" s="29"/>
      <c r="WUA8" s="28"/>
      <c r="WUB8" s="30"/>
      <c r="WUC8" s="31"/>
      <c r="WUD8" s="31"/>
      <c r="WUE8" s="31"/>
      <c r="WUF8" s="31"/>
      <c r="WUG8" s="31"/>
      <c r="WUH8" s="28"/>
      <c r="WUI8" s="29"/>
      <c r="WUJ8" s="28"/>
      <c r="WUK8" s="30"/>
      <c r="WUL8" s="31"/>
      <c r="WUM8" s="31"/>
      <c r="WUN8" s="31"/>
      <c r="WUO8" s="31"/>
      <c r="WUP8" s="31"/>
      <c r="WUQ8" s="28"/>
      <c r="WUR8" s="29"/>
      <c r="WUS8" s="28"/>
      <c r="WUT8" s="30"/>
      <c r="WUU8" s="31"/>
      <c r="WUV8" s="31"/>
      <c r="WUW8" s="31"/>
      <c r="WUX8" s="31"/>
      <c r="WUY8" s="31"/>
      <c r="WUZ8" s="28"/>
      <c r="WVA8" s="29"/>
      <c r="WVB8" s="28"/>
      <c r="WVC8" s="30"/>
      <c r="WVD8" s="31"/>
      <c r="WVE8" s="31"/>
      <c r="WVF8" s="31"/>
      <c r="WVG8" s="31"/>
      <c r="WVH8" s="31"/>
      <c r="WVI8" s="28"/>
      <c r="WVJ8" s="29"/>
      <c r="WVK8" s="28"/>
      <c r="WVL8" s="30"/>
      <c r="WVM8" s="31"/>
      <c r="WVN8" s="31"/>
      <c r="WVO8" s="31"/>
      <c r="WVP8" s="31"/>
      <c r="WVQ8" s="31"/>
      <c r="WVR8" s="28"/>
      <c r="WVS8" s="29"/>
      <c r="WVT8" s="28"/>
      <c r="WVU8" s="30"/>
      <c r="WVV8" s="31"/>
      <c r="WVW8" s="31"/>
      <c r="WVX8" s="31"/>
      <c r="WVY8" s="31"/>
      <c r="WVZ8" s="31"/>
      <c r="WWA8" s="28"/>
      <c r="WWB8" s="29"/>
      <c r="WWC8" s="28"/>
      <c r="WWD8" s="30"/>
      <c r="WWE8" s="31"/>
      <c r="WWF8" s="31"/>
      <c r="WWG8" s="31"/>
      <c r="WWH8" s="31"/>
      <c r="WWI8" s="31"/>
      <c r="WWJ8" s="28"/>
      <c r="WWK8" s="29"/>
      <c r="WWL8" s="28"/>
      <c r="WWM8" s="30"/>
      <c r="WWN8" s="31"/>
      <c r="WWO8" s="31"/>
      <c r="WWP8" s="31"/>
      <c r="WWQ8" s="31"/>
      <c r="WWR8" s="31"/>
      <c r="WWS8" s="28"/>
      <c r="WWT8" s="29"/>
      <c r="WWU8" s="28"/>
      <c r="WWV8" s="30"/>
      <c r="WWW8" s="31"/>
      <c r="WWX8" s="31"/>
      <c r="WWY8" s="31"/>
      <c r="WWZ8" s="31"/>
      <c r="WXA8" s="31"/>
      <c r="WXB8" s="28"/>
      <c r="WXC8" s="29"/>
      <c r="WXD8" s="28"/>
      <c r="WXE8" s="30"/>
      <c r="WXF8" s="31"/>
      <c r="WXG8" s="31"/>
      <c r="WXH8" s="31"/>
      <c r="WXI8" s="31"/>
      <c r="WXJ8" s="31"/>
      <c r="WXK8" s="28"/>
      <c r="WXL8" s="29"/>
      <c r="WXM8" s="28"/>
      <c r="WXN8" s="30"/>
      <c r="WXO8" s="31"/>
      <c r="WXP8" s="31"/>
      <c r="WXQ8" s="31"/>
      <c r="WXR8" s="31"/>
      <c r="WXS8" s="31"/>
      <c r="WXT8" s="28"/>
      <c r="WXU8" s="29"/>
      <c r="WXV8" s="28"/>
      <c r="WXW8" s="30"/>
      <c r="WXX8" s="31"/>
      <c r="WXY8" s="31"/>
      <c r="WXZ8" s="31"/>
      <c r="WYA8" s="31"/>
      <c r="WYB8" s="31"/>
      <c r="WYC8" s="28"/>
      <c r="WYD8" s="29"/>
      <c r="WYE8" s="28"/>
      <c r="WYF8" s="30"/>
      <c r="WYG8" s="31"/>
      <c r="WYH8" s="31"/>
      <c r="WYI8" s="31"/>
      <c r="WYJ8" s="31"/>
      <c r="WYK8" s="31"/>
      <c r="WYL8" s="28"/>
      <c r="WYM8" s="29"/>
      <c r="WYN8" s="28"/>
      <c r="WYO8" s="30"/>
      <c r="WYP8" s="31"/>
      <c r="WYQ8" s="31"/>
      <c r="WYR8" s="31"/>
      <c r="WYS8" s="31"/>
      <c r="WYT8" s="31"/>
      <c r="WYU8" s="28"/>
      <c r="WYV8" s="29"/>
      <c r="WYW8" s="28"/>
      <c r="WYX8" s="30"/>
      <c r="WYY8" s="31"/>
      <c r="WYZ8" s="31"/>
      <c r="WZA8" s="31"/>
      <c r="WZB8" s="31"/>
      <c r="WZC8" s="31"/>
      <c r="WZD8" s="28"/>
      <c r="WZE8" s="29"/>
      <c r="WZF8" s="28"/>
      <c r="WZG8" s="30"/>
      <c r="WZH8" s="31"/>
      <c r="WZI8" s="31"/>
      <c r="WZJ8" s="31"/>
      <c r="WZK8" s="31"/>
      <c r="WZL8" s="31"/>
      <c r="WZM8" s="28"/>
      <c r="WZN8" s="29"/>
      <c r="WZO8" s="28"/>
      <c r="WZP8" s="30"/>
      <c r="WZQ8" s="31"/>
      <c r="WZR8" s="31"/>
      <c r="WZS8" s="31"/>
      <c r="WZT8" s="31"/>
      <c r="WZU8" s="31"/>
      <c r="WZV8" s="28"/>
      <c r="WZW8" s="29"/>
      <c r="WZX8" s="28"/>
      <c r="WZY8" s="30"/>
      <c r="WZZ8" s="31"/>
      <c r="XAA8" s="31"/>
      <c r="XAB8" s="31"/>
      <c r="XAC8" s="31"/>
      <c r="XAD8" s="31"/>
      <c r="XAE8" s="28"/>
      <c r="XAF8" s="29"/>
      <c r="XAG8" s="28"/>
      <c r="XAH8" s="30"/>
      <c r="XAI8" s="31"/>
      <c r="XAJ8" s="31"/>
      <c r="XAK8" s="31"/>
      <c r="XAL8" s="31"/>
      <c r="XAM8" s="31"/>
      <c r="XAN8" s="28"/>
      <c r="XAO8" s="29"/>
      <c r="XAP8" s="28"/>
      <c r="XAQ8" s="30"/>
      <c r="XAR8" s="31"/>
      <c r="XAS8" s="31"/>
      <c r="XAT8" s="31"/>
      <c r="XAU8" s="31"/>
      <c r="XAV8" s="31"/>
      <c r="XAW8" s="28"/>
      <c r="XAX8" s="29"/>
      <c r="XAY8" s="28"/>
      <c r="XAZ8" s="30"/>
      <c r="XBA8" s="31"/>
      <c r="XBB8" s="31"/>
      <c r="XBC8" s="31"/>
      <c r="XBD8" s="31"/>
      <c r="XBE8" s="31"/>
      <c r="XBF8" s="28"/>
      <c r="XBG8" s="29"/>
      <c r="XBH8" s="28"/>
      <c r="XBI8" s="30"/>
      <c r="XBJ8" s="31"/>
      <c r="XBK8" s="31"/>
      <c r="XBL8" s="31"/>
      <c r="XBM8" s="31"/>
      <c r="XBN8" s="31"/>
      <c r="XBO8" s="28"/>
      <c r="XBP8" s="29"/>
      <c r="XBQ8" s="28"/>
      <c r="XBR8" s="30"/>
      <c r="XBS8" s="31"/>
      <c r="XBT8" s="31"/>
      <c r="XBU8" s="31"/>
      <c r="XBV8" s="31"/>
      <c r="XBW8" s="31"/>
      <c r="XBX8" s="28"/>
      <c r="XBY8" s="29"/>
      <c r="XBZ8" s="28"/>
      <c r="XCA8" s="30"/>
      <c r="XCB8" s="31"/>
      <c r="XCC8" s="31"/>
      <c r="XCD8" s="31"/>
      <c r="XCE8" s="31"/>
      <c r="XCF8" s="31"/>
      <c r="XCG8" s="28"/>
      <c r="XCH8" s="29"/>
      <c r="XCI8" s="28"/>
      <c r="XCJ8" s="30"/>
      <c r="XCK8" s="31"/>
      <c r="XCL8" s="31"/>
      <c r="XCM8" s="31"/>
      <c r="XCN8" s="31"/>
      <c r="XCO8" s="31"/>
      <c r="XCP8" s="28"/>
      <c r="XCQ8" s="29"/>
      <c r="XCR8" s="28"/>
      <c r="XCS8" s="30"/>
      <c r="XCT8" s="31"/>
      <c r="XCU8" s="31"/>
      <c r="XCV8" s="31"/>
      <c r="XCW8" s="31"/>
      <c r="XCX8" s="31"/>
      <c r="XCY8" s="28"/>
      <c r="XCZ8" s="29"/>
      <c r="XDA8" s="28"/>
      <c r="XDB8" s="30"/>
      <c r="XDC8" s="31"/>
      <c r="XDD8" s="31"/>
      <c r="XDE8" s="31"/>
      <c r="XDF8" s="31"/>
      <c r="XDG8" s="31"/>
      <c r="XDH8" s="28"/>
      <c r="XDI8" s="29"/>
      <c r="XDJ8" s="28"/>
      <c r="XDK8" s="30"/>
      <c r="XDL8" s="31"/>
      <c r="XDM8" s="31"/>
      <c r="XDN8" s="31"/>
      <c r="XDO8" s="31"/>
      <c r="XDP8" s="31"/>
      <c r="XDQ8" s="28"/>
      <c r="XDR8" s="29"/>
      <c r="XDS8" s="28"/>
      <c r="XDT8" s="30"/>
      <c r="XDU8" s="31"/>
      <c r="XDV8" s="31"/>
      <c r="XDW8" s="31"/>
      <c r="XDX8" s="31"/>
      <c r="XDY8" s="31"/>
      <c r="XDZ8" s="28"/>
      <c r="XEA8" s="29"/>
      <c r="XEB8" s="28"/>
      <c r="XEC8" s="30"/>
      <c r="XED8" s="31"/>
      <c r="XEE8" s="31"/>
      <c r="XEF8" s="31"/>
      <c r="XEG8" s="31"/>
      <c r="XEH8" s="31"/>
      <c r="XEI8" s="28"/>
      <c r="XEJ8" s="29"/>
      <c r="XEK8" s="28"/>
      <c r="XEL8" s="30"/>
      <c r="XEM8" s="31"/>
      <c r="XEN8" s="31"/>
      <c r="XEO8" s="31"/>
      <c r="XEP8" s="31"/>
      <c r="XEQ8" s="31"/>
      <c r="XER8" s="28"/>
      <c r="XES8" s="29"/>
      <c r="XET8" s="28"/>
      <c r="XEU8" s="30"/>
      <c r="XEV8" s="31"/>
      <c r="XEW8" s="31"/>
      <c r="XEX8" s="31"/>
      <c r="XEY8" s="31"/>
      <c r="XEZ8" s="31"/>
      <c r="XFA8" s="28"/>
      <c r="XFB8" s="29"/>
      <c r="XFC8" s="28"/>
      <c r="XFD8" s="30"/>
    </row>
    <row r="9" spans="1:16384" s="6" customFormat="1" ht="47.25" x14ac:dyDescent="0.25">
      <c r="A9" s="94"/>
      <c r="B9" s="107" t="s">
        <v>153</v>
      </c>
      <c r="C9" s="108"/>
      <c r="D9" s="109" t="s">
        <v>154</v>
      </c>
      <c r="E9" s="113">
        <f>SUM(E10)</f>
        <v>0</v>
      </c>
      <c r="F9" s="113"/>
      <c r="G9" s="113">
        <f t="shared" si="1"/>
        <v>0</v>
      </c>
      <c r="H9" s="86" t="e">
        <f t="shared" si="2"/>
        <v>#DIV/0!</v>
      </c>
      <c r="I9" s="86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 s="31"/>
      <c r="NT9" s="31"/>
      <c r="NU9" s="31"/>
      <c r="NV9" s="31"/>
      <c r="NW9" s="31"/>
      <c r="NX9" s="28"/>
      <c r="NY9" s="29"/>
      <c r="NZ9" s="28"/>
      <c r="OA9" s="30"/>
      <c r="OB9" s="31"/>
      <c r="OC9" s="31"/>
      <c r="OD9" s="31"/>
      <c r="OE9" s="31"/>
      <c r="OF9" s="31"/>
      <c r="OG9" s="28"/>
      <c r="OH9" s="29"/>
      <c r="OI9" s="28"/>
      <c r="OJ9" s="30"/>
      <c r="OK9" s="31"/>
      <c r="OL9" s="31"/>
      <c r="OM9" s="31"/>
      <c r="ON9" s="31"/>
      <c r="OO9" s="31"/>
      <c r="OP9" s="28"/>
      <c r="OQ9" s="29"/>
      <c r="OR9" s="28"/>
      <c r="OS9" s="30"/>
      <c r="OT9" s="31"/>
      <c r="OU9" s="31"/>
      <c r="OV9" s="31"/>
      <c r="OW9" s="31"/>
      <c r="OX9" s="31"/>
      <c r="OY9" s="28"/>
      <c r="OZ9" s="29"/>
      <c r="PA9" s="28"/>
      <c r="PB9" s="30"/>
      <c r="PC9" s="31"/>
      <c r="PD9" s="31"/>
      <c r="PE9" s="31"/>
      <c r="PF9" s="31"/>
      <c r="PG9" s="31"/>
      <c r="PH9" s="28"/>
      <c r="PI9" s="29"/>
      <c r="PJ9" s="28"/>
      <c r="PK9" s="30"/>
      <c r="PL9" s="31"/>
      <c r="PM9" s="31"/>
      <c r="PN9" s="31"/>
      <c r="PO9" s="31"/>
      <c r="PP9" s="31"/>
      <c r="PQ9" s="28"/>
      <c r="PR9" s="29"/>
      <c r="PS9" s="28"/>
      <c r="PT9" s="30"/>
      <c r="PU9" s="31"/>
      <c r="PV9" s="31"/>
      <c r="PW9" s="31"/>
      <c r="PX9" s="31"/>
      <c r="PY9" s="31"/>
      <c r="PZ9" s="28"/>
      <c r="QA9" s="29"/>
      <c r="QB9" s="28"/>
      <c r="QC9" s="30"/>
      <c r="QD9" s="31"/>
      <c r="QE9" s="31"/>
      <c r="QF9" s="31"/>
      <c r="QG9" s="31"/>
      <c r="QH9" s="31"/>
      <c r="QI9" s="28"/>
      <c r="QJ9" s="29"/>
      <c r="QK9" s="28"/>
      <c r="QL9" s="30"/>
      <c r="QM9" s="31"/>
      <c r="QN9" s="31"/>
      <c r="QO9" s="31"/>
      <c r="QP9" s="31"/>
      <c r="QQ9" s="31"/>
      <c r="QR9" s="28"/>
      <c r="QS9" s="29"/>
      <c r="QT9" s="28"/>
      <c r="QU9" s="30"/>
      <c r="QV9" s="31"/>
      <c r="QW9" s="31"/>
      <c r="QX9" s="31"/>
      <c r="QY9" s="31"/>
      <c r="QZ9" s="31"/>
      <c r="RA9" s="28"/>
      <c r="RB9" s="29"/>
      <c r="RC9" s="28"/>
      <c r="RD9" s="30"/>
      <c r="RE9" s="31"/>
      <c r="RF9" s="31"/>
      <c r="RG9" s="31"/>
      <c r="RH9" s="31"/>
      <c r="RI9" s="31"/>
      <c r="RJ9" s="28"/>
      <c r="RK9" s="29"/>
      <c r="RL9" s="28"/>
      <c r="RM9" s="30"/>
      <c r="RN9" s="31"/>
      <c r="RO9" s="31"/>
      <c r="RP9" s="31"/>
      <c r="RQ9" s="31"/>
      <c r="RR9" s="31"/>
      <c r="RS9" s="28"/>
      <c r="RT9" s="29"/>
      <c r="RU9" s="28"/>
      <c r="RV9" s="30"/>
      <c r="RW9" s="31"/>
      <c r="RX9" s="31"/>
      <c r="RY9" s="31"/>
      <c r="RZ9" s="31"/>
      <c r="SA9" s="31"/>
      <c r="SB9" s="28"/>
      <c r="SC9" s="29"/>
      <c r="SD9" s="28"/>
      <c r="SE9" s="30"/>
      <c r="SF9" s="31"/>
      <c r="SG9" s="31"/>
      <c r="SH9" s="31"/>
      <c r="SI9" s="31"/>
      <c r="SJ9" s="31"/>
      <c r="SK9" s="28"/>
      <c r="SL9" s="29"/>
      <c r="SM9" s="28"/>
      <c r="SN9" s="30"/>
      <c r="SO9" s="31"/>
      <c r="SP9" s="31"/>
      <c r="SQ9" s="31"/>
      <c r="SR9" s="31"/>
      <c r="SS9" s="31"/>
      <c r="ST9" s="28"/>
      <c r="SU9" s="29"/>
      <c r="SV9" s="28"/>
      <c r="SW9" s="30"/>
      <c r="SX9" s="31"/>
      <c r="SY9" s="31"/>
      <c r="SZ9" s="31"/>
      <c r="TA9" s="31"/>
      <c r="TB9" s="31"/>
      <c r="TC9" s="28"/>
      <c r="TD9" s="29"/>
      <c r="TE9" s="28"/>
      <c r="TF9" s="30"/>
      <c r="TG9" s="31"/>
      <c r="TH9" s="31"/>
      <c r="TI9" s="31"/>
      <c r="TJ9" s="31"/>
      <c r="TK9" s="31"/>
      <c r="TL9" s="28"/>
      <c r="TM9" s="29"/>
      <c r="TN9" s="28"/>
      <c r="TO9" s="30"/>
      <c r="TP9" s="31"/>
      <c r="TQ9" s="31"/>
      <c r="TR9" s="31"/>
      <c r="TS9" s="31"/>
      <c r="TT9" s="31"/>
      <c r="TU9" s="28"/>
      <c r="TV9" s="29"/>
      <c r="TW9" s="28"/>
      <c r="TX9" s="30"/>
      <c r="TY9" s="31"/>
      <c r="TZ9" s="31"/>
      <c r="UA9" s="31"/>
      <c r="UB9" s="31"/>
      <c r="UC9" s="31"/>
      <c r="UD9" s="28"/>
      <c r="UE9" s="29"/>
      <c r="UF9" s="28"/>
      <c r="UG9" s="30"/>
      <c r="UH9" s="31"/>
      <c r="UI9" s="31"/>
      <c r="UJ9" s="31"/>
      <c r="UK9" s="31"/>
      <c r="UL9" s="31"/>
      <c r="UM9" s="28"/>
      <c r="UN9" s="29"/>
      <c r="UO9" s="28"/>
      <c r="UP9" s="30"/>
      <c r="UQ9" s="31"/>
      <c r="UR9" s="31"/>
      <c r="US9" s="31"/>
      <c r="UT9" s="31"/>
      <c r="UU9" s="31"/>
      <c r="UV9" s="28"/>
      <c r="UW9" s="29"/>
      <c r="UX9" s="28"/>
      <c r="UY9" s="30"/>
      <c r="UZ9" s="31"/>
      <c r="VA9" s="31"/>
      <c r="VB9" s="31"/>
      <c r="VC9" s="31"/>
      <c r="VD9" s="31"/>
      <c r="VE9" s="28"/>
      <c r="VF9" s="29"/>
      <c r="VG9" s="28"/>
      <c r="VH9" s="30"/>
      <c r="VI9" s="31"/>
      <c r="VJ9" s="31"/>
      <c r="VK9" s="31"/>
      <c r="VL9" s="31"/>
      <c r="VM9" s="31"/>
      <c r="VN9" s="28"/>
      <c r="VO9" s="29"/>
      <c r="VP9" s="28"/>
      <c r="VQ9" s="30"/>
      <c r="VR9" s="31"/>
      <c r="VS9" s="31"/>
      <c r="VT9" s="31"/>
      <c r="VU9" s="31"/>
      <c r="VV9" s="31"/>
      <c r="VW9" s="28"/>
      <c r="VX9" s="29"/>
      <c r="VY9" s="28"/>
      <c r="VZ9" s="30"/>
      <c r="WA9" s="31"/>
      <c r="WB9" s="31"/>
      <c r="WC9" s="31"/>
      <c r="WD9" s="31"/>
      <c r="WE9" s="31"/>
      <c r="WF9" s="28"/>
      <c r="WG9" s="29"/>
      <c r="WH9" s="28"/>
      <c r="WI9" s="30"/>
      <c r="WJ9" s="31"/>
      <c r="WK9" s="31"/>
      <c r="WL9" s="31"/>
      <c r="WM9" s="31"/>
      <c r="WN9" s="31"/>
      <c r="WO9" s="28"/>
      <c r="WP9" s="29"/>
      <c r="WQ9" s="28"/>
      <c r="WR9" s="30"/>
      <c r="WS9" s="31"/>
      <c r="WT9" s="31"/>
      <c r="WU9" s="31"/>
      <c r="WV9" s="31"/>
      <c r="WW9" s="31"/>
      <c r="WX9" s="28"/>
      <c r="WY9" s="29"/>
      <c r="WZ9" s="28"/>
      <c r="XA9" s="30"/>
      <c r="XB9" s="31"/>
      <c r="XC9" s="31"/>
      <c r="XD9" s="31"/>
      <c r="XE9" s="31"/>
      <c r="XF9" s="31"/>
      <c r="XG9" s="28"/>
      <c r="XH9" s="29"/>
      <c r="XI9" s="28"/>
      <c r="XJ9" s="30"/>
      <c r="XK9" s="31"/>
      <c r="XL9" s="31"/>
      <c r="XM9" s="31"/>
      <c r="XN9" s="31"/>
      <c r="XO9" s="31"/>
      <c r="XP9" s="28"/>
      <c r="XQ9" s="29"/>
      <c r="XR9" s="28"/>
      <c r="XS9" s="30"/>
      <c r="XT9" s="31"/>
      <c r="XU9" s="31"/>
      <c r="XV9" s="31"/>
      <c r="XW9" s="31"/>
      <c r="XX9" s="31"/>
      <c r="XY9" s="28"/>
      <c r="XZ9" s="29"/>
      <c r="YA9" s="28"/>
      <c r="YB9" s="30"/>
      <c r="YC9" s="31"/>
      <c r="YD9" s="31"/>
      <c r="YE9" s="31"/>
      <c r="YF9" s="31"/>
      <c r="YG9" s="31"/>
      <c r="YH9" s="28"/>
      <c r="YI9" s="29"/>
      <c r="YJ9" s="28"/>
      <c r="YK9" s="30"/>
      <c r="YL9" s="31"/>
      <c r="YM9" s="31"/>
      <c r="YN9" s="31"/>
      <c r="YO9" s="31"/>
      <c r="YP9" s="31"/>
      <c r="YQ9" s="28"/>
      <c r="YR9" s="29"/>
      <c r="YS9" s="28"/>
      <c r="YT9" s="30"/>
      <c r="YU9" s="31"/>
      <c r="YV9" s="31"/>
      <c r="YW9" s="31"/>
      <c r="YX9" s="31"/>
      <c r="YY9" s="31"/>
      <c r="YZ9" s="28"/>
      <c r="ZA9" s="29"/>
      <c r="ZB9" s="28"/>
      <c r="ZC9" s="30"/>
      <c r="ZD9" s="31"/>
      <c r="ZE9" s="31"/>
      <c r="ZF9" s="31"/>
      <c r="ZG9" s="31"/>
      <c r="ZH9" s="31"/>
      <c r="ZI9" s="28"/>
      <c r="ZJ9" s="29"/>
      <c r="ZK9" s="28"/>
      <c r="ZL9" s="30"/>
      <c r="ZM9" s="31"/>
      <c r="ZN9" s="31"/>
      <c r="ZO9" s="31"/>
      <c r="ZP9" s="31"/>
      <c r="ZQ9" s="31"/>
      <c r="ZR9" s="28"/>
      <c r="ZS9" s="29"/>
      <c r="ZT9" s="28"/>
      <c r="ZU9" s="30"/>
      <c r="ZV9" s="31"/>
      <c r="ZW9" s="31"/>
      <c r="ZX9" s="31"/>
      <c r="ZY9" s="31"/>
      <c r="ZZ9" s="31"/>
      <c r="AAA9" s="28"/>
      <c r="AAB9" s="29"/>
      <c r="AAC9" s="28"/>
      <c r="AAD9" s="30"/>
      <c r="AAE9" s="31"/>
      <c r="AAF9" s="31"/>
      <c r="AAG9" s="31"/>
      <c r="AAH9" s="31"/>
      <c r="AAI9" s="31"/>
      <c r="AAJ9" s="28"/>
      <c r="AAK9" s="29"/>
      <c r="AAL9" s="28"/>
      <c r="AAM9" s="30"/>
      <c r="AAN9" s="31"/>
      <c r="AAO9" s="31"/>
      <c r="AAP9" s="31"/>
      <c r="AAQ9" s="31"/>
      <c r="AAR9" s="31"/>
      <c r="AAS9" s="28"/>
      <c r="AAT9" s="29"/>
      <c r="AAU9" s="28"/>
      <c r="AAV9" s="30"/>
      <c r="AAW9" s="31"/>
      <c r="AAX9" s="31"/>
      <c r="AAY9" s="31"/>
      <c r="AAZ9" s="31"/>
      <c r="ABA9" s="31"/>
      <c r="ABB9" s="28"/>
      <c r="ABC9" s="29"/>
      <c r="ABD9" s="28"/>
      <c r="ABE9" s="30"/>
      <c r="ABF9" s="31"/>
      <c r="ABG9" s="31"/>
      <c r="ABH9" s="31"/>
      <c r="ABI9" s="31"/>
      <c r="ABJ9" s="31"/>
      <c r="ABK9" s="28"/>
      <c r="ABL9" s="29"/>
      <c r="ABM9" s="28"/>
      <c r="ABN9" s="30"/>
      <c r="ABO9" s="31"/>
      <c r="ABP9" s="31"/>
      <c r="ABQ9" s="31"/>
      <c r="ABR9" s="31"/>
      <c r="ABS9" s="31"/>
      <c r="ABT9" s="28"/>
      <c r="ABU9" s="29"/>
      <c r="ABV9" s="28"/>
      <c r="ABW9" s="30"/>
      <c r="ABX9" s="31"/>
      <c r="ABY9" s="31"/>
      <c r="ABZ9" s="31"/>
      <c r="ACA9" s="31"/>
      <c r="ACB9" s="31"/>
      <c r="ACC9" s="28"/>
      <c r="ACD9" s="29"/>
      <c r="ACE9" s="28"/>
      <c r="ACF9" s="30"/>
      <c r="ACG9" s="31"/>
      <c r="ACH9" s="31"/>
      <c r="ACI9" s="31"/>
      <c r="ACJ9" s="31"/>
      <c r="ACK9" s="31"/>
      <c r="ACL9" s="28"/>
      <c r="ACM9" s="29"/>
      <c r="ACN9" s="28"/>
      <c r="ACO9" s="30"/>
      <c r="ACP9" s="31"/>
      <c r="ACQ9" s="31"/>
      <c r="ACR9" s="31"/>
      <c r="ACS9" s="31"/>
      <c r="ACT9" s="31"/>
      <c r="ACU9" s="28"/>
      <c r="ACV9" s="29"/>
      <c r="ACW9" s="28"/>
      <c r="ACX9" s="30"/>
      <c r="ACY9" s="31"/>
      <c r="ACZ9" s="31"/>
      <c r="ADA9" s="31"/>
      <c r="ADB9" s="31"/>
      <c r="ADC9" s="31"/>
      <c r="ADD9" s="28"/>
      <c r="ADE9" s="29"/>
      <c r="ADF9" s="28"/>
      <c r="ADG9" s="30"/>
      <c r="ADH9" s="31"/>
      <c r="ADI9" s="31"/>
      <c r="ADJ9" s="31"/>
      <c r="ADK9" s="31"/>
      <c r="ADL9" s="31"/>
      <c r="ADM9" s="28"/>
      <c r="ADN9" s="29"/>
      <c r="ADO9" s="28"/>
      <c r="ADP9" s="30"/>
      <c r="ADQ9" s="31"/>
      <c r="ADR9" s="31"/>
      <c r="ADS9" s="31"/>
      <c r="ADT9" s="31"/>
      <c r="ADU9" s="31"/>
      <c r="ADV9" s="28"/>
      <c r="ADW9" s="29"/>
      <c r="ADX9" s="28"/>
      <c r="ADY9" s="30"/>
      <c r="ADZ9" s="31"/>
      <c r="AEA9" s="31"/>
      <c r="AEB9" s="31"/>
      <c r="AEC9" s="31"/>
      <c r="AED9" s="31"/>
      <c r="AEE9" s="28"/>
      <c r="AEF9" s="29"/>
      <c r="AEG9" s="28"/>
      <c r="AEH9" s="30"/>
      <c r="AEI9" s="31"/>
      <c r="AEJ9" s="31"/>
      <c r="AEK9" s="31"/>
      <c r="AEL9" s="31"/>
      <c r="AEM9" s="31"/>
      <c r="AEN9" s="28"/>
      <c r="AEO9" s="29"/>
      <c r="AEP9" s="28"/>
      <c r="AEQ9" s="30"/>
      <c r="AER9" s="31"/>
      <c r="AES9" s="31"/>
      <c r="AET9" s="31"/>
      <c r="AEU9" s="31"/>
      <c r="AEV9" s="31"/>
      <c r="AEW9" s="28"/>
      <c r="AEX9" s="29"/>
      <c r="AEY9" s="28"/>
      <c r="AEZ9" s="30"/>
      <c r="AFA9" s="31"/>
      <c r="AFB9" s="31"/>
      <c r="AFC9" s="31"/>
      <c r="AFD9" s="31"/>
      <c r="AFE9" s="31"/>
      <c r="AFF9" s="28"/>
      <c r="AFG9" s="29"/>
      <c r="AFH9" s="28"/>
      <c r="AFI9" s="30"/>
      <c r="AFJ9" s="31"/>
      <c r="AFK9" s="31"/>
      <c r="AFL9" s="31"/>
      <c r="AFM9" s="31"/>
      <c r="AFN9" s="31"/>
      <c r="AFO9" s="28"/>
      <c r="AFP9" s="29"/>
      <c r="AFQ9" s="28"/>
      <c r="AFR9" s="30"/>
      <c r="AFS9" s="31"/>
      <c r="AFT9" s="31"/>
      <c r="AFU9" s="31"/>
      <c r="AFV9" s="31"/>
      <c r="AFW9" s="31"/>
      <c r="AFX9" s="28"/>
      <c r="AFY9" s="29"/>
      <c r="AFZ9" s="28"/>
      <c r="AGA9" s="30"/>
      <c r="AGB9" s="31"/>
      <c r="AGC9" s="31"/>
      <c r="AGD9" s="31"/>
      <c r="AGE9" s="31"/>
      <c r="AGF9" s="31"/>
      <c r="AGG9" s="28"/>
      <c r="AGH9" s="29"/>
      <c r="AGI9" s="28"/>
      <c r="AGJ9" s="30"/>
      <c r="AGK9" s="31"/>
      <c r="AGL9" s="31"/>
      <c r="AGM9" s="31"/>
      <c r="AGN9" s="31"/>
      <c r="AGO9" s="31"/>
      <c r="AGP9" s="28"/>
      <c r="AGQ9" s="29"/>
      <c r="AGR9" s="28"/>
      <c r="AGS9" s="30"/>
      <c r="AGT9" s="31"/>
      <c r="AGU9" s="31"/>
      <c r="AGV9" s="31"/>
      <c r="AGW9" s="31"/>
      <c r="AGX9" s="31"/>
      <c r="AGY9" s="28"/>
      <c r="AGZ9" s="29"/>
      <c r="AHA9" s="28"/>
      <c r="AHB9" s="30"/>
      <c r="AHC9" s="31"/>
      <c r="AHD9" s="31"/>
      <c r="AHE9" s="31"/>
      <c r="AHF9" s="31"/>
      <c r="AHG9" s="31"/>
      <c r="AHH9" s="28"/>
      <c r="AHI9" s="29"/>
      <c r="AHJ9" s="28"/>
      <c r="AHK9" s="30"/>
      <c r="AHL9" s="31"/>
      <c r="AHM9" s="31"/>
      <c r="AHN9" s="31"/>
      <c r="AHO9" s="31"/>
      <c r="AHP9" s="31"/>
      <c r="AHQ9" s="28"/>
      <c r="AHR9" s="29"/>
      <c r="AHS9" s="28"/>
      <c r="AHT9" s="30"/>
      <c r="AHU9" s="31"/>
      <c r="AHV9" s="31"/>
      <c r="AHW9" s="31"/>
      <c r="AHX9" s="31"/>
      <c r="AHY9" s="31"/>
      <c r="AHZ9" s="28"/>
      <c r="AIA9" s="29"/>
      <c r="AIB9" s="28"/>
      <c r="AIC9" s="30"/>
      <c r="AID9" s="31"/>
      <c r="AIE9" s="31"/>
      <c r="AIF9" s="31"/>
      <c r="AIG9" s="31"/>
      <c r="AIH9" s="31"/>
      <c r="AII9" s="28"/>
      <c r="AIJ9" s="29"/>
      <c r="AIK9" s="28"/>
      <c r="AIL9" s="30"/>
      <c r="AIM9" s="31"/>
      <c r="AIN9" s="31"/>
      <c r="AIO9" s="31"/>
      <c r="AIP9" s="31"/>
      <c r="AIQ9" s="31"/>
      <c r="AIR9" s="28"/>
      <c r="AIS9" s="29"/>
      <c r="AIT9" s="28"/>
      <c r="AIU9" s="30"/>
      <c r="AIV9" s="31"/>
      <c r="AIW9" s="31"/>
      <c r="AIX9" s="31"/>
      <c r="AIY9" s="31"/>
      <c r="AIZ9" s="31"/>
      <c r="AJA9" s="28"/>
      <c r="AJB9" s="29"/>
      <c r="AJC9" s="28"/>
      <c r="AJD9" s="30"/>
      <c r="AJE9" s="31"/>
      <c r="AJF9" s="31"/>
      <c r="AJG9" s="31"/>
      <c r="AJH9" s="31"/>
      <c r="AJI9" s="31"/>
      <c r="AJJ9" s="28"/>
      <c r="AJK9" s="29"/>
      <c r="AJL9" s="28"/>
      <c r="AJM9" s="30"/>
      <c r="AJN9" s="31"/>
      <c r="AJO9" s="31"/>
      <c r="AJP9" s="31"/>
      <c r="AJQ9" s="31"/>
      <c r="AJR9" s="31"/>
      <c r="AJS9" s="28"/>
      <c r="AJT9" s="29"/>
      <c r="AJU9" s="28"/>
      <c r="AJV9" s="30"/>
      <c r="AJW9" s="31"/>
      <c r="AJX9" s="31"/>
      <c r="AJY9" s="31"/>
      <c r="AJZ9" s="31"/>
      <c r="AKA9" s="31"/>
      <c r="AKB9" s="28"/>
      <c r="AKC9" s="29"/>
      <c r="AKD9" s="28"/>
      <c r="AKE9" s="30"/>
      <c r="AKF9" s="31"/>
      <c r="AKG9" s="31"/>
      <c r="AKH9" s="31"/>
      <c r="AKI9" s="31"/>
      <c r="AKJ9" s="31"/>
      <c r="AKK9" s="28"/>
      <c r="AKL9" s="29"/>
      <c r="AKM9" s="28"/>
      <c r="AKN9" s="30"/>
      <c r="AKO9" s="31"/>
      <c r="AKP9" s="31"/>
      <c r="AKQ9" s="31"/>
      <c r="AKR9" s="31"/>
      <c r="AKS9" s="31"/>
      <c r="AKT9" s="28"/>
      <c r="AKU9" s="29"/>
      <c r="AKV9" s="28"/>
      <c r="AKW9" s="30"/>
      <c r="AKX9" s="31"/>
      <c r="AKY9" s="31"/>
      <c r="AKZ9" s="31"/>
      <c r="ALA9" s="31"/>
      <c r="ALB9" s="31"/>
      <c r="ALC9" s="28"/>
      <c r="ALD9" s="29"/>
      <c r="ALE9" s="28"/>
      <c r="ALF9" s="30"/>
      <c r="ALG9" s="31"/>
      <c r="ALH9" s="31"/>
      <c r="ALI9" s="31"/>
      <c r="ALJ9" s="31"/>
      <c r="ALK9" s="31"/>
      <c r="ALL9" s="28"/>
      <c r="ALM9" s="29"/>
      <c r="ALN9" s="28"/>
      <c r="ALO9" s="30"/>
      <c r="ALP9" s="31"/>
      <c r="ALQ9" s="31"/>
      <c r="ALR9" s="31"/>
      <c r="ALS9" s="31"/>
      <c r="ALT9" s="31"/>
      <c r="ALU9" s="28"/>
      <c r="ALV9" s="29"/>
      <c r="ALW9" s="28"/>
      <c r="ALX9" s="30"/>
      <c r="ALY9" s="31"/>
      <c r="ALZ9" s="31"/>
      <c r="AMA9" s="31"/>
      <c r="AMB9" s="31"/>
      <c r="AMC9" s="31"/>
      <c r="AMD9" s="28"/>
      <c r="AME9" s="29"/>
      <c r="AMF9" s="28"/>
      <c r="AMG9" s="30"/>
      <c r="AMH9" s="31"/>
      <c r="AMI9" s="31"/>
      <c r="AMJ9" s="31"/>
      <c r="AMK9" s="31"/>
      <c r="AML9" s="31"/>
      <c r="AMM9" s="28"/>
      <c r="AMN9" s="29"/>
      <c r="AMO9" s="28"/>
      <c r="AMP9" s="30"/>
      <c r="AMQ9" s="31"/>
      <c r="AMR9" s="31"/>
      <c r="AMS9" s="31"/>
      <c r="AMT9" s="31"/>
      <c r="AMU9" s="31"/>
      <c r="AMV9" s="28"/>
      <c r="AMW9" s="29"/>
      <c r="AMX9" s="28"/>
      <c r="AMY9" s="30"/>
      <c r="AMZ9" s="31"/>
      <c r="ANA9" s="31"/>
      <c r="ANB9" s="31"/>
      <c r="ANC9" s="31"/>
      <c r="AND9" s="31"/>
      <c r="ANE9" s="28"/>
      <c r="ANF9" s="29"/>
      <c r="ANG9" s="28"/>
      <c r="ANH9" s="30"/>
      <c r="ANI9" s="31"/>
      <c r="ANJ9" s="31"/>
      <c r="ANK9" s="31"/>
      <c r="ANL9" s="31"/>
      <c r="ANM9" s="31"/>
      <c r="ANN9" s="28"/>
      <c r="ANO9" s="29"/>
      <c r="ANP9" s="28"/>
      <c r="ANQ9" s="30"/>
      <c r="ANR9" s="31"/>
      <c r="ANS9" s="31"/>
      <c r="ANT9" s="31"/>
      <c r="ANU9" s="31"/>
      <c r="ANV9" s="31"/>
      <c r="ANW9" s="28"/>
      <c r="ANX9" s="29"/>
      <c r="ANY9" s="28"/>
      <c r="ANZ9" s="30"/>
      <c r="AOA9" s="31"/>
      <c r="AOB9" s="31"/>
      <c r="AOC9" s="31"/>
      <c r="AOD9" s="31"/>
      <c r="AOE9" s="31"/>
      <c r="AOF9" s="28"/>
      <c r="AOG9" s="29"/>
      <c r="AOH9" s="28"/>
      <c r="AOI9" s="30"/>
      <c r="AOJ9" s="31"/>
      <c r="AOK9" s="31"/>
      <c r="AOL9" s="31"/>
      <c r="AOM9" s="31"/>
      <c r="AON9" s="31"/>
      <c r="AOO9" s="28"/>
      <c r="AOP9" s="29"/>
      <c r="AOQ9" s="28"/>
      <c r="AOR9" s="30"/>
      <c r="AOS9" s="31"/>
      <c r="AOT9" s="31"/>
      <c r="AOU9" s="31"/>
      <c r="AOV9" s="31"/>
      <c r="AOW9" s="31"/>
      <c r="AOX9" s="28"/>
      <c r="AOY9" s="29"/>
      <c r="AOZ9" s="28"/>
      <c r="APA9" s="30"/>
      <c r="APB9" s="31"/>
      <c r="APC9" s="31"/>
      <c r="APD9" s="31"/>
      <c r="APE9" s="31"/>
      <c r="APF9" s="31"/>
      <c r="APG9" s="28"/>
      <c r="APH9" s="29"/>
      <c r="API9" s="28"/>
      <c r="APJ9" s="30"/>
      <c r="APK9" s="31"/>
      <c r="APL9" s="31"/>
      <c r="APM9" s="31"/>
      <c r="APN9" s="31"/>
      <c r="APO9" s="31"/>
      <c r="APP9" s="28"/>
      <c r="APQ9" s="29"/>
      <c r="APR9" s="28"/>
      <c r="APS9" s="30"/>
      <c r="APT9" s="31"/>
      <c r="APU9" s="31"/>
      <c r="APV9" s="31"/>
      <c r="APW9" s="31"/>
      <c r="APX9" s="31"/>
      <c r="APY9" s="28"/>
      <c r="APZ9" s="29"/>
      <c r="AQA9" s="28"/>
      <c r="AQB9" s="30"/>
      <c r="AQC9" s="31"/>
      <c r="AQD9" s="31"/>
      <c r="AQE9" s="31"/>
      <c r="AQF9" s="31"/>
      <c r="AQG9" s="31"/>
      <c r="AQH9" s="28"/>
      <c r="AQI9" s="29"/>
      <c r="AQJ9" s="28"/>
      <c r="AQK9" s="30"/>
      <c r="AQL9" s="31"/>
      <c r="AQM9" s="31"/>
      <c r="AQN9" s="31"/>
      <c r="AQO9" s="31"/>
      <c r="AQP9" s="31"/>
      <c r="AQQ9" s="28"/>
      <c r="AQR9" s="29"/>
      <c r="AQS9" s="28"/>
      <c r="AQT9" s="30"/>
      <c r="AQU9" s="31"/>
      <c r="AQV9" s="31"/>
      <c r="AQW9" s="31"/>
      <c r="AQX9" s="31"/>
      <c r="AQY9" s="31"/>
      <c r="AQZ9" s="28"/>
      <c r="ARA9" s="29"/>
      <c r="ARB9" s="28"/>
      <c r="ARC9" s="30"/>
      <c r="ARD9" s="31"/>
      <c r="ARE9" s="31"/>
      <c r="ARF9" s="31"/>
      <c r="ARG9" s="31"/>
      <c r="ARH9" s="31"/>
      <c r="ARI9" s="28"/>
      <c r="ARJ9" s="29"/>
      <c r="ARK9" s="28"/>
      <c r="ARL9" s="30"/>
      <c r="ARM9" s="31"/>
      <c r="ARN9" s="31"/>
      <c r="ARO9" s="31"/>
      <c r="ARP9" s="31"/>
      <c r="ARQ9" s="31"/>
      <c r="ARR9" s="28"/>
      <c r="ARS9" s="29"/>
      <c r="ART9" s="28"/>
      <c r="ARU9" s="30"/>
      <c r="ARV9" s="31"/>
      <c r="ARW9" s="31"/>
      <c r="ARX9" s="31"/>
      <c r="ARY9" s="31"/>
      <c r="ARZ9" s="31"/>
      <c r="ASA9" s="28"/>
      <c r="ASB9" s="29"/>
      <c r="ASC9" s="28"/>
      <c r="ASD9" s="30"/>
      <c r="ASE9" s="31"/>
      <c r="ASF9" s="31"/>
      <c r="ASG9" s="31"/>
      <c r="ASH9" s="31"/>
      <c r="ASI9" s="31"/>
      <c r="ASJ9" s="28"/>
      <c r="ASK9" s="29"/>
      <c r="ASL9" s="28"/>
      <c r="ASM9" s="30"/>
      <c r="ASN9" s="31"/>
      <c r="ASO9" s="31"/>
      <c r="ASP9" s="31"/>
      <c r="ASQ9" s="31"/>
      <c r="ASR9" s="31"/>
      <c r="ASS9" s="28"/>
      <c r="AST9" s="29"/>
      <c r="ASU9" s="28"/>
      <c r="ASV9" s="30"/>
      <c r="ASW9" s="31"/>
      <c r="ASX9" s="31"/>
      <c r="ASY9" s="31"/>
      <c r="ASZ9" s="31"/>
      <c r="ATA9" s="31"/>
      <c r="ATB9" s="28"/>
      <c r="ATC9" s="29"/>
      <c r="ATD9" s="28"/>
      <c r="ATE9" s="30"/>
      <c r="ATF9" s="31"/>
      <c r="ATG9" s="31"/>
      <c r="ATH9" s="31"/>
      <c r="ATI9" s="31"/>
      <c r="ATJ9" s="31"/>
      <c r="ATK9" s="28"/>
      <c r="ATL9" s="29"/>
      <c r="ATM9" s="28"/>
      <c r="ATN9" s="30"/>
      <c r="ATO9" s="31"/>
      <c r="ATP9" s="31"/>
      <c r="ATQ9" s="31"/>
      <c r="ATR9" s="31"/>
      <c r="ATS9" s="31"/>
      <c r="ATT9" s="28"/>
      <c r="ATU9" s="29"/>
      <c r="ATV9" s="28"/>
      <c r="ATW9" s="30"/>
      <c r="ATX9" s="31"/>
      <c r="ATY9" s="31"/>
      <c r="ATZ9" s="31"/>
      <c r="AUA9" s="31"/>
      <c r="AUB9" s="31"/>
      <c r="AUC9" s="28"/>
      <c r="AUD9" s="29"/>
      <c r="AUE9" s="28"/>
      <c r="AUF9" s="30"/>
      <c r="AUG9" s="31"/>
      <c r="AUH9" s="31"/>
      <c r="AUI9" s="31"/>
      <c r="AUJ9" s="31"/>
      <c r="AUK9" s="31"/>
      <c r="AUL9" s="28"/>
      <c r="AUM9" s="29"/>
      <c r="AUN9" s="28"/>
      <c r="AUO9" s="30"/>
      <c r="AUP9" s="31"/>
      <c r="AUQ9" s="31"/>
      <c r="AUR9" s="31"/>
      <c r="AUS9" s="31"/>
      <c r="AUT9" s="31"/>
      <c r="AUU9" s="28"/>
      <c r="AUV9" s="29"/>
      <c r="AUW9" s="28"/>
      <c r="AUX9" s="30"/>
      <c r="AUY9" s="31"/>
      <c r="AUZ9" s="31"/>
      <c r="AVA9" s="31"/>
      <c r="AVB9" s="31"/>
      <c r="AVC9" s="31"/>
      <c r="AVD9" s="28"/>
      <c r="AVE9" s="29"/>
      <c r="AVF9" s="28"/>
      <c r="AVG9" s="30"/>
      <c r="AVH9" s="31"/>
      <c r="AVI9" s="31"/>
      <c r="AVJ9" s="31"/>
      <c r="AVK9" s="31"/>
      <c r="AVL9" s="31"/>
      <c r="AVM9" s="28"/>
      <c r="AVN9" s="29"/>
      <c r="AVO9" s="28"/>
      <c r="AVP9" s="30"/>
      <c r="AVQ9" s="31"/>
      <c r="AVR9" s="31"/>
      <c r="AVS9" s="31"/>
      <c r="AVT9" s="31"/>
      <c r="AVU9" s="31"/>
      <c r="AVV9" s="28"/>
      <c r="AVW9" s="29"/>
      <c r="AVX9" s="28"/>
      <c r="AVY9" s="30"/>
      <c r="AVZ9" s="31"/>
      <c r="AWA9" s="31"/>
      <c r="AWB9" s="31"/>
      <c r="AWC9" s="31"/>
      <c r="AWD9" s="31"/>
      <c r="AWE9" s="28"/>
      <c r="AWF9" s="29"/>
      <c r="AWG9" s="28"/>
      <c r="AWH9" s="30"/>
      <c r="AWI9" s="31"/>
      <c r="AWJ9" s="31"/>
      <c r="AWK9" s="31"/>
      <c r="AWL9" s="31"/>
      <c r="AWM9" s="31"/>
      <c r="AWN9" s="28"/>
      <c r="AWO9" s="29"/>
      <c r="AWP9" s="28"/>
      <c r="AWQ9" s="30"/>
      <c r="AWR9" s="31"/>
      <c r="AWS9" s="31"/>
      <c r="AWT9" s="31"/>
      <c r="AWU9" s="31"/>
      <c r="AWV9" s="31"/>
      <c r="AWW9" s="28"/>
      <c r="AWX9" s="29"/>
      <c r="AWY9" s="28"/>
      <c r="AWZ9" s="30"/>
      <c r="AXA9" s="31"/>
      <c r="AXB9" s="31"/>
      <c r="AXC9" s="31"/>
      <c r="AXD9" s="31"/>
      <c r="AXE9" s="31"/>
      <c r="AXF9" s="28"/>
      <c r="AXG9" s="29"/>
      <c r="AXH9" s="28"/>
      <c r="AXI9" s="30"/>
      <c r="AXJ9" s="31"/>
      <c r="AXK9" s="31"/>
      <c r="AXL9" s="31"/>
      <c r="AXM9" s="31"/>
      <c r="AXN9" s="31"/>
      <c r="AXO9" s="28"/>
      <c r="AXP9" s="29"/>
      <c r="AXQ9" s="28"/>
      <c r="AXR9" s="30"/>
      <c r="AXS9" s="31"/>
      <c r="AXT9" s="31"/>
      <c r="AXU9" s="31"/>
      <c r="AXV9" s="31"/>
      <c r="AXW9" s="31"/>
      <c r="AXX9" s="28"/>
      <c r="AXY9" s="29"/>
      <c r="AXZ9" s="28"/>
      <c r="AYA9" s="30"/>
      <c r="AYB9" s="31"/>
      <c r="AYC9" s="31"/>
      <c r="AYD9" s="31"/>
      <c r="AYE9" s="31"/>
      <c r="AYF9" s="31"/>
      <c r="AYG9" s="28"/>
      <c r="AYH9" s="29"/>
      <c r="AYI9" s="28"/>
      <c r="AYJ9" s="30"/>
      <c r="AYK9" s="31"/>
      <c r="AYL9" s="31"/>
      <c r="AYM9" s="31"/>
      <c r="AYN9" s="31"/>
      <c r="AYO9" s="31"/>
      <c r="AYP9" s="28"/>
      <c r="AYQ9" s="29"/>
      <c r="AYR9" s="28"/>
      <c r="AYS9" s="30"/>
      <c r="AYT9" s="31"/>
      <c r="AYU9" s="31"/>
      <c r="AYV9" s="31"/>
      <c r="AYW9" s="31"/>
      <c r="AYX9" s="31"/>
      <c r="AYY9" s="28"/>
      <c r="AYZ9" s="29"/>
      <c r="AZA9" s="28"/>
      <c r="AZB9" s="30"/>
      <c r="AZC9" s="31"/>
      <c r="AZD9" s="31"/>
      <c r="AZE9" s="31"/>
      <c r="AZF9" s="31"/>
      <c r="AZG9" s="31"/>
      <c r="AZH9" s="28"/>
      <c r="AZI9" s="29"/>
      <c r="AZJ9" s="28"/>
      <c r="AZK9" s="30"/>
      <c r="AZL9" s="31"/>
      <c r="AZM9" s="31"/>
      <c r="AZN9" s="31"/>
      <c r="AZO9" s="31"/>
      <c r="AZP9" s="31"/>
      <c r="AZQ9" s="28"/>
      <c r="AZR9" s="29"/>
      <c r="AZS9" s="28"/>
      <c r="AZT9" s="30"/>
      <c r="AZU9" s="31"/>
      <c r="AZV9" s="31"/>
      <c r="AZW9" s="31"/>
      <c r="AZX9" s="31"/>
      <c r="AZY9" s="31"/>
      <c r="AZZ9" s="28"/>
      <c r="BAA9" s="29"/>
      <c r="BAB9" s="28"/>
      <c r="BAC9" s="30"/>
      <c r="BAD9" s="31"/>
      <c r="BAE9" s="31"/>
      <c r="BAF9" s="31"/>
      <c r="BAG9" s="31"/>
      <c r="BAH9" s="31"/>
      <c r="BAI9" s="28"/>
      <c r="BAJ9" s="29"/>
      <c r="BAK9" s="28"/>
      <c r="BAL9" s="30"/>
      <c r="BAM9" s="31"/>
      <c r="BAN9" s="31"/>
      <c r="BAO9" s="31"/>
      <c r="BAP9" s="31"/>
      <c r="BAQ9" s="31"/>
      <c r="BAR9" s="28"/>
      <c r="BAS9" s="29"/>
      <c r="BAT9" s="28"/>
      <c r="BAU9" s="30"/>
      <c r="BAV9" s="31"/>
      <c r="BAW9" s="31"/>
      <c r="BAX9" s="31"/>
      <c r="BAY9" s="31"/>
      <c r="BAZ9" s="31"/>
      <c r="BBA9" s="28"/>
      <c r="BBB9" s="29"/>
      <c r="BBC9" s="28"/>
      <c r="BBD9" s="30"/>
      <c r="BBE9" s="31"/>
      <c r="BBF9" s="31"/>
      <c r="BBG9" s="31"/>
      <c r="BBH9" s="31"/>
      <c r="BBI9" s="31"/>
      <c r="BBJ9" s="28"/>
      <c r="BBK9" s="29"/>
      <c r="BBL9" s="28"/>
      <c r="BBM9" s="30"/>
      <c r="BBN9" s="31"/>
      <c r="BBO9" s="31"/>
      <c r="BBP9" s="31"/>
      <c r="BBQ9" s="31"/>
      <c r="BBR9" s="31"/>
      <c r="BBS9" s="28"/>
      <c r="BBT9" s="29"/>
      <c r="BBU9" s="28"/>
      <c r="BBV9" s="30"/>
      <c r="BBW9" s="31"/>
      <c r="BBX9" s="31"/>
      <c r="BBY9" s="31"/>
      <c r="BBZ9" s="31"/>
      <c r="BCA9" s="31"/>
      <c r="BCB9" s="28"/>
      <c r="BCC9" s="29"/>
      <c r="BCD9" s="28"/>
      <c r="BCE9" s="30"/>
      <c r="BCF9" s="31"/>
      <c r="BCG9" s="31"/>
      <c r="BCH9" s="31"/>
      <c r="BCI9" s="31"/>
      <c r="BCJ9" s="31"/>
      <c r="BCK9" s="28"/>
      <c r="BCL9" s="29"/>
      <c r="BCM9" s="28"/>
      <c r="BCN9" s="30"/>
      <c r="BCO9" s="31"/>
      <c r="BCP9" s="31"/>
      <c r="BCQ9" s="31"/>
      <c r="BCR9" s="31"/>
      <c r="BCS9" s="31"/>
      <c r="BCT9" s="28"/>
      <c r="BCU9" s="29"/>
      <c r="BCV9" s="28"/>
      <c r="BCW9" s="30"/>
      <c r="BCX9" s="31"/>
      <c r="BCY9" s="31"/>
      <c r="BCZ9" s="31"/>
      <c r="BDA9" s="31"/>
      <c r="BDB9" s="31"/>
      <c r="BDC9" s="28"/>
      <c r="BDD9" s="29"/>
      <c r="BDE9" s="28"/>
      <c r="BDF9" s="30"/>
      <c r="BDG9" s="31"/>
      <c r="BDH9" s="31"/>
      <c r="BDI9" s="31"/>
      <c r="BDJ9" s="31"/>
      <c r="BDK9" s="31"/>
      <c r="BDL9" s="28"/>
      <c r="BDM9" s="29"/>
      <c r="BDN9" s="28"/>
      <c r="BDO9" s="30"/>
      <c r="BDP9" s="31"/>
      <c r="BDQ9" s="31"/>
      <c r="BDR9" s="31"/>
      <c r="BDS9" s="31"/>
      <c r="BDT9" s="31"/>
      <c r="BDU9" s="28"/>
      <c r="BDV9" s="29"/>
      <c r="BDW9" s="28"/>
      <c r="BDX9" s="30"/>
      <c r="BDY9" s="31"/>
      <c r="BDZ9" s="31"/>
      <c r="BEA9" s="31"/>
      <c r="BEB9" s="31"/>
      <c r="BEC9" s="31"/>
      <c r="BED9" s="28"/>
      <c r="BEE9" s="29"/>
      <c r="BEF9" s="28"/>
      <c r="BEG9" s="30"/>
      <c r="BEH9" s="31"/>
      <c r="BEI9" s="31"/>
      <c r="BEJ9" s="31"/>
      <c r="BEK9" s="31"/>
      <c r="BEL9" s="31"/>
      <c r="BEM9" s="28"/>
      <c r="BEN9" s="29"/>
      <c r="BEO9" s="28"/>
      <c r="BEP9" s="30"/>
      <c r="BEQ9" s="31"/>
      <c r="BER9" s="31"/>
      <c r="BES9" s="31"/>
      <c r="BET9" s="31"/>
      <c r="BEU9" s="31"/>
      <c r="BEV9" s="28"/>
      <c r="BEW9" s="29"/>
      <c r="BEX9" s="28"/>
      <c r="BEY9" s="30"/>
      <c r="BEZ9" s="31"/>
      <c r="BFA9" s="31"/>
      <c r="BFB9" s="31"/>
      <c r="BFC9" s="31"/>
      <c r="BFD9" s="31"/>
      <c r="BFE9" s="28"/>
      <c r="BFF9" s="29"/>
      <c r="BFG9" s="28"/>
      <c r="BFH9" s="30"/>
      <c r="BFI9" s="31"/>
      <c r="BFJ9" s="31"/>
      <c r="BFK9" s="31"/>
      <c r="BFL9" s="31"/>
      <c r="BFM9" s="31"/>
      <c r="BFN9" s="28"/>
      <c r="BFO9" s="29"/>
      <c r="BFP9" s="28"/>
      <c r="BFQ9" s="30"/>
      <c r="BFR9" s="31"/>
      <c r="BFS9" s="31"/>
      <c r="BFT9" s="31"/>
      <c r="BFU9" s="31"/>
      <c r="BFV9" s="31"/>
      <c r="BFW9" s="28"/>
      <c r="BFX9" s="29"/>
      <c r="BFY9" s="28"/>
      <c r="BFZ9" s="30"/>
      <c r="BGA9" s="31"/>
      <c r="BGB9" s="31"/>
      <c r="BGC9" s="31"/>
      <c r="BGD9" s="31"/>
      <c r="BGE9" s="31"/>
      <c r="BGF9" s="28"/>
      <c r="BGG9" s="29"/>
      <c r="BGH9" s="28"/>
      <c r="BGI9" s="30"/>
      <c r="BGJ9" s="31"/>
      <c r="BGK9" s="31"/>
      <c r="BGL9" s="31"/>
      <c r="BGM9" s="31"/>
      <c r="BGN9" s="31"/>
      <c r="BGO9" s="28"/>
      <c r="BGP9" s="29"/>
      <c r="BGQ9" s="28"/>
      <c r="BGR9" s="30"/>
      <c r="BGS9" s="31"/>
      <c r="BGT9" s="31"/>
      <c r="BGU9" s="31"/>
      <c r="BGV9" s="31"/>
      <c r="BGW9" s="31"/>
      <c r="BGX9" s="28"/>
      <c r="BGY9" s="29"/>
      <c r="BGZ9" s="28"/>
      <c r="BHA9" s="30"/>
      <c r="BHB9" s="31"/>
      <c r="BHC9" s="31"/>
      <c r="BHD9" s="31"/>
      <c r="BHE9" s="31"/>
      <c r="BHF9" s="31"/>
      <c r="BHG9" s="28"/>
      <c r="BHH9" s="29"/>
      <c r="BHI9" s="28"/>
      <c r="BHJ9" s="30"/>
      <c r="BHK9" s="31"/>
      <c r="BHL9" s="31"/>
      <c r="BHM9" s="31"/>
      <c r="BHN9" s="31"/>
      <c r="BHO9" s="31"/>
      <c r="BHP9" s="28"/>
      <c r="BHQ9" s="29"/>
      <c r="BHR9" s="28"/>
      <c r="BHS9" s="30"/>
      <c r="BHT9" s="31"/>
      <c r="BHU9" s="31"/>
      <c r="BHV9" s="31"/>
      <c r="BHW9" s="31"/>
      <c r="BHX9" s="31"/>
      <c r="BHY9" s="28"/>
      <c r="BHZ9" s="29"/>
      <c r="BIA9" s="28"/>
      <c r="BIB9" s="30"/>
      <c r="BIC9" s="31"/>
      <c r="BID9" s="31"/>
      <c r="BIE9" s="31"/>
      <c r="BIF9" s="31"/>
      <c r="BIG9" s="31"/>
      <c r="BIH9" s="28"/>
      <c r="BII9" s="29"/>
      <c r="BIJ9" s="28"/>
      <c r="BIK9" s="30"/>
      <c r="BIL9" s="31"/>
      <c r="BIM9" s="31"/>
      <c r="BIN9" s="31"/>
      <c r="BIO9" s="31"/>
      <c r="BIP9" s="31"/>
      <c r="BIQ9" s="28"/>
      <c r="BIR9" s="29"/>
      <c r="BIS9" s="28"/>
      <c r="BIT9" s="30"/>
      <c r="BIU9" s="31"/>
      <c r="BIV9" s="31"/>
      <c r="BIW9" s="31"/>
      <c r="BIX9" s="31"/>
      <c r="BIY9" s="31"/>
      <c r="BIZ9" s="28"/>
      <c r="BJA9" s="29"/>
      <c r="BJB9" s="28"/>
      <c r="BJC9" s="30"/>
      <c r="BJD9" s="31"/>
      <c r="BJE9" s="31"/>
      <c r="BJF9" s="31"/>
      <c r="BJG9" s="31"/>
      <c r="BJH9" s="31"/>
      <c r="BJI9" s="28"/>
      <c r="BJJ9" s="29"/>
      <c r="BJK9" s="28"/>
      <c r="BJL9" s="30"/>
      <c r="BJM9" s="31"/>
      <c r="BJN9" s="31"/>
      <c r="BJO9" s="31"/>
      <c r="BJP9" s="31"/>
      <c r="BJQ9" s="31"/>
      <c r="BJR9" s="28"/>
      <c r="BJS9" s="29"/>
      <c r="BJT9" s="28"/>
      <c r="BJU9" s="30"/>
      <c r="BJV9" s="31"/>
      <c r="BJW9" s="31"/>
      <c r="BJX9" s="31"/>
      <c r="BJY9" s="31"/>
      <c r="BJZ9" s="31"/>
      <c r="BKA9" s="28"/>
      <c r="BKB9" s="29"/>
      <c r="BKC9" s="28"/>
      <c r="BKD9" s="30"/>
      <c r="BKE9" s="31"/>
      <c r="BKF9" s="31"/>
      <c r="BKG9" s="31"/>
      <c r="BKH9" s="31"/>
      <c r="BKI9" s="31"/>
      <c r="BKJ9" s="28"/>
      <c r="BKK9" s="29"/>
      <c r="BKL9" s="28"/>
      <c r="BKM9" s="30"/>
      <c r="BKN9" s="31"/>
      <c r="BKO9" s="31"/>
      <c r="BKP9" s="31"/>
      <c r="BKQ9" s="31"/>
      <c r="BKR9" s="31"/>
      <c r="BKS9" s="28"/>
      <c r="BKT9" s="29"/>
      <c r="BKU9" s="28"/>
      <c r="BKV9" s="30"/>
      <c r="BKW9" s="31"/>
      <c r="BKX9" s="31"/>
      <c r="BKY9" s="31"/>
      <c r="BKZ9" s="31"/>
      <c r="BLA9" s="31"/>
      <c r="BLB9" s="28"/>
      <c r="BLC9" s="29"/>
      <c r="BLD9" s="28"/>
      <c r="BLE9" s="30"/>
      <c r="BLF9" s="31"/>
      <c r="BLG9" s="31"/>
      <c r="BLH9" s="31"/>
      <c r="BLI9" s="31"/>
      <c r="BLJ9" s="31"/>
      <c r="BLK9" s="28"/>
      <c r="BLL9" s="29"/>
      <c r="BLM9" s="28"/>
      <c r="BLN9" s="30"/>
      <c r="BLO9" s="31"/>
      <c r="BLP9" s="31"/>
      <c r="BLQ9" s="31"/>
      <c r="BLR9" s="31"/>
      <c r="BLS9" s="31"/>
      <c r="BLT9" s="28"/>
      <c r="BLU9" s="29"/>
      <c r="BLV9" s="28"/>
      <c r="BLW9" s="30"/>
      <c r="BLX9" s="31"/>
      <c r="BLY9" s="31"/>
      <c r="BLZ9" s="31"/>
      <c r="BMA9" s="31"/>
      <c r="BMB9" s="31"/>
      <c r="BMC9" s="28"/>
      <c r="BMD9" s="29"/>
      <c r="BME9" s="28"/>
      <c r="BMF9" s="30"/>
      <c r="BMG9" s="31"/>
      <c r="BMH9" s="31"/>
      <c r="BMI9" s="31"/>
      <c r="BMJ9" s="31"/>
      <c r="BMK9" s="31"/>
      <c r="BML9" s="28"/>
      <c r="BMM9" s="29"/>
      <c r="BMN9" s="28"/>
      <c r="BMO9" s="30"/>
      <c r="BMP9" s="31"/>
      <c r="BMQ9" s="31"/>
      <c r="BMR9" s="31"/>
      <c r="BMS9" s="31"/>
      <c r="BMT9" s="31"/>
      <c r="BMU9" s="28"/>
      <c r="BMV9" s="29"/>
      <c r="BMW9" s="28"/>
      <c r="BMX9" s="30"/>
      <c r="BMY9" s="31"/>
      <c r="BMZ9" s="31"/>
      <c r="BNA9" s="31"/>
      <c r="BNB9" s="31"/>
      <c r="BNC9" s="31"/>
      <c r="BND9" s="28"/>
      <c r="BNE9" s="29"/>
      <c r="BNF9" s="28"/>
      <c r="BNG9" s="30"/>
      <c r="BNH9" s="31"/>
      <c r="BNI9" s="31"/>
      <c r="BNJ9" s="31"/>
      <c r="BNK9" s="31"/>
      <c r="BNL9" s="31"/>
      <c r="BNM9" s="28"/>
      <c r="BNN9" s="29"/>
      <c r="BNO9" s="28"/>
      <c r="BNP9" s="30"/>
      <c r="BNQ9" s="31"/>
      <c r="BNR9" s="31"/>
      <c r="BNS9" s="31"/>
      <c r="BNT9" s="31"/>
      <c r="BNU9" s="31"/>
      <c r="BNV9" s="28"/>
      <c r="BNW9" s="29"/>
      <c r="BNX9" s="28"/>
      <c r="BNY9" s="30"/>
      <c r="BNZ9" s="31"/>
      <c r="BOA9" s="31"/>
      <c r="BOB9" s="31"/>
      <c r="BOC9" s="31"/>
      <c r="BOD9" s="31"/>
      <c r="BOE9" s="28"/>
      <c r="BOF9" s="29"/>
      <c r="BOG9" s="28"/>
      <c r="BOH9" s="30"/>
      <c r="BOI9" s="31"/>
      <c r="BOJ9" s="31"/>
      <c r="BOK9" s="31"/>
      <c r="BOL9" s="31"/>
      <c r="BOM9" s="31"/>
      <c r="BON9" s="28"/>
      <c r="BOO9" s="29"/>
      <c r="BOP9" s="28"/>
      <c r="BOQ9" s="30"/>
      <c r="BOR9" s="31"/>
      <c r="BOS9" s="31"/>
      <c r="BOT9" s="31"/>
      <c r="BOU9" s="31"/>
      <c r="BOV9" s="31"/>
      <c r="BOW9" s="28"/>
      <c r="BOX9" s="29"/>
      <c r="BOY9" s="28"/>
      <c r="BOZ9" s="30"/>
      <c r="BPA9" s="31"/>
      <c r="BPB9" s="31"/>
      <c r="BPC9" s="31"/>
      <c r="BPD9" s="31"/>
      <c r="BPE9" s="31"/>
      <c r="BPF9" s="28"/>
      <c r="BPG9" s="29"/>
      <c r="BPH9" s="28"/>
      <c r="BPI9" s="30"/>
      <c r="BPJ9" s="31"/>
      <c r="BPK9" s="31"/>
      <c r="BPL9" s="31"/>
      <c r="BPM9" s="31"/>
      <c r="BPN9" s="31"/>
      <c r="BPO9" s="28"/>
      <c r="BPP9" s="29"/>
      <c r="BPQ9" s="28"/>
      <c r="BPR9" s="30"/>
      <c r="BPS9" s="31"/>
      <c r="BPT9" s="31"/>
      <c r="BPU9" s="31"/>
      <c r="BPV9" s="31"/>
      <c r="BPW9" s="31"/>
      <c r="BPX9" s="28"/>
      <c r="BPY9" s="29"/>
      <c r="BPZ9" s="28"/>
      <c r="BQA9" s="30"/>
      <c r="BQB9" s="31"/>
      <c r="BQC9" s="31"/>
      <c r="BQD9" s="31"/>
      <c r="BQE9" s="31"/>
      <c r="BQF9" s="31"/>
      <c r="BQG9" s="28"/>
      <c r="BQH9" s="29"/>
      <c r="BQI9" s="28"/>
      <c r="BQJ9" s="30"/>
      <c r="BQK9" s="31"/>
      <c r="BQL9" s="31"/>
      <c r="BQM9" s="31"/>
      <c r="BQN9" s="31"/>
      <c r="BQO9" s="31"/>
      <c r="BQP9" s="28"/>
      <c r="BQQ9" s="29"/>
      <c r="BQR9" s="28"/>
      <c r="BQS9" s="30"/>
      <c r="BQT9" s="31"/>
      <c r="BQU9" s="31"/>
      <c r="BQV9" s="31"/>
      <c r="BQW9" s="31"/>
      <c r="BQX9" s="31"/>
      <c r="BQY9" s="28"/>
      <c r="BQZ9" s="29"/>
      <c r="BRA9" s="28"/>
      <c r="BRB9" s="30"/>
      <c r="BRC9" s="31"/>
      <c r="BRD9" s="31"/>
      <c r="BRE9" s="31"/>
      <c r="BRF9" s="31"/>
      <c r="BRG9" s="31"/>
      <c r="BRH9" s="28"/>
      <c r="BRI9" s="29"/>
      <c r="BRJ9" s="28"/>
      <c r="BRK9" s="30"/>
      <c r="BRL9" s="31"/>
      <c r="BRM9" s="31"/>
      <c r="BRN9" s="31"/>
      <c r="BRO9" s="31"/>
      <c r="BRP9" s="31"/>
      <c r="BRQ9" s="28"/>
      <c r="BRR9" s="29"/>
      <c r="BRS9" s="28"/>
      <c r="BRT9" s="30"/>
      <c r="BRU9" s="31"/>
      <c r="BRV9" s="31"/>
      <c r="BRW9" s="31"/>
      <c r="BRX9" s="31"/>
      <c r="BRY9" s="31"/>
      <c r="BRZ9" s="28"/>
      <c r="BSA9" s="29"/>
      <c r="BSB9" s="28"/>
      <c r="BSC9" s="30"/>
      <c r="BSD9" s="31"/>
      <c r="BSE9" s="31"/>
      <c r="BSF9" s="31"/>
      <c r="BSG9" s="31"/>
      <c r="BSH9" s="31"/>
      <c r="BSI9" s="28"/>
      <c r="BSJ9" s="29"/>
      <c r="BSK9" s="28"/>
      <c r="BSL9" s="30"/>
      <c r="BSM9" s="31"/>
      <c r="BSN9" s="31"/>
      <c r="BSO9" s="31"/>
      <c r="BSP9" s="31"/>
      <c r="BSQ9" s="31"/>
      <c r="BSR9" s="28"/>
      <c r="BSS9" s="29"/>
      <c r="BST9" s="28"/>
      <c r="BSU9" s="30"/>
      <c r="BSV9" s="31"/>
      <c r="BSW9" s="31"/>
      <c r="BSX9" s="31"/>
      <c r="BSY9" s="31"/>
      <c r="BSZ9" s="31"/>
      <c r="BTA9" s="28"/>
      <c r="BTB9" s="29"/>
      <c r="BTC9" s="28"/>
      <c r="BTD9" s="30"/>
      <c r="BTE9" s="31"/>
      <c r="BTF9" s="31"/>
      <c r="BTG9" s="31"/>
      <c r="BTH9" s="31"/>
      <c r="BTI9" s="31"/>
      <c r="BTJ9" s="28"/>
      <c r="BTK9" s="29"/>
      <c r="BTL9" s="28"/>
      <c r="BTM9" s="30"/>
      <c r="BTN9" s="31"/>
      <c r="BTO9" s="31"/>
      <c r="BTP9" s="31"/>
      <c r="BTQ9" s="31"/>
      <c r="BTR9" s="31"/>
      <c r="BTS9" s="28"/>
      <c r="BTT9" s="29"/>
      <c r="BTU9" s="28"/>
      <c r="BTV9" s="30"/>
      <c r="BTW9" s="31"/>
      <c r="BTX9" s="31"/>
      <c r="BTY9" s="31"/>
      <c r="BTZ9" s="31"/>
      <c r="BUA9" s="31"/>
      <c r="BUB9" s="28"/>
      <c r="BUC9" s="29"/>
      <c r="BUD9" s="28"/>
      <c r="BUE9" s="30"/>
      <c r="BUF9" s="31"/>
      <c r="BUG9" s="31"/>
      <c r="BUH9" s="31"/>
      <c r="BUI9" s="31"/>
      <c r="BUJ9" s="31"/>
      <c r="BUK9" s="28"/>
      <c r="BUL9" s="29"/>
      <c r="BUM9" s="28"/>
      <c r="BUN9" s="30"/>
      <c r="BUO9" s="31"/>
      <c r="BUP9" s="31"/>
      <c r="BUQ9" s="31"/>
      <c r="BUR9" s="31"/>
      <c r="BUS9" s="31"/>
      <c r="BUT9" s="28"/>
      <c r="BUU9" s="29"/>
      <c r="BUV9" s="28"/>
      <c r="BUW9" s="30"/>
      <c r="BUX9" s="31"/>
      <c r="BUY9" s="31"/>
      <c r="BUZ9" s="31"/>
      <c r="BVA9" s="31"/>
      <c r="BVB9" s="31"/>
      <c r="BVC9" s="28"/>
      <c r="BVD9" s="29"/>
      <c r="BVE9" s="28"/>
      <c r="BVF9" s="30"/>
      <c r="BVG9" s="31"/>
      <c r="BVH9" s="31"/>
      <c r="BVI9" s="31"/>
      <c r="BVJ9" s="31"/>
      <c r="BVK9" s="31"/>
      <c r="BVL9" s="28"/>
      <c r="BVM9" s="29"/>
      <c r="BVN9" s="28"/>
      <c r="BVO9" s="30"/>
      <c r="BVP9" s="31"/>
      <c r="BVQ9" s="31"/>
      <c r="BVR9" s="31"/>
      <c r="BVS9" s="31"/>
      <c r="BVT9" s="31"/>
      <c r="BVU9" s="28"/>
      <c r="BVV9" s="29"/>
      <c r="BVW9" s="28"/>
      <c r="BVX9" s="30"/>
      <c r="BVY9" s="31"/>
      <c r="BVZ9" s="31"/>
      <c r="BWA9" s="31"/>
      <c r="BWB9" s="31"/>
      <c r="BWC9" s="31"/>
      <c r="BWD9" s="28"/>
      <c r="BWE9" s="29"/>
      <c r="BWF9" s="28"/>
      <c r="BWG9" s="30"/>
      <c r="BWH9" s="31"/>
      <c r="BWI9" s="31"/>
      <c r="BWJ9" s="31"/>
      <c r="BWK9" s="31"/>
      <c r="BWL9" s="31"/>
      <c r="BWM9" s="28"/>
      <c r="BWN9" s="29"/>
      <c r="BWO9" s="28"/>
      <c r="BWP9" s="30"/>
      <c r="BWQ9" s="31"/>
      <c r="BWR9" s="31"/>
      <c r="BWS9" s="31"/>
      <c r="BWT9" s="31"/>
      <c r="BWU9" s="31"/>
      <c r="BWV9" s="28"/>
      <c r="BWW9" s="29"/>
      <c r="BWX9" s="28"/>
      <c r="BWY9" s="30"/>
      <c r="BWZ9" s="31"/>
      <c r="BXA9" s="31"/>
      <c r="BXB9" s="31"/>
      <c r="BXC9" s="31"/>
      <c r="BXD9" s="31"/>
      <c r="BXE9" s="28"/>
      <c r="BXF9" s="29"/>
      <c r="BXG9" s="28"/>
      <c r="BXH9" s="30"/>
      <c r="BXI9" s="31"/>
      <c r="BXJ9" s="31"/>
      <c r="BXK9" s="31"/>
      <c r="BXL9" s="31"/>
      <c r="BXM9" s="31"/>
      <c r="BXN9" s="28"/>
      <c r="BXO9" s="29"/>
      <c r="BXP9" s="28"/>
      <c r="BXQ9" s="30"/>
      <c r="BXR9" s="31"/>
      <c r="BXS9" s="31"/>
      <c r="BXT9" s="31"/>
      <c r="BXU9" s="31"/>
      <c r="BXV9" s="31"/>
      <c r="BXW9" s="28"/>
      <c r="BXX9" s="29"/>
      <c r="BXY9" s="28"/>
      <c r="BXZ9" s="30"/>
      <c r="BYA9" s="31"/>
      <c r="BYB9" s="31"/>
      <c r="BYC9" s="31"/>
      <c r="BYD9" s="31"/>
      <c r="BYE9" s="31"/>
      <c r="BYF9" s="28"/>
      <c r="BYG9" s="29"/>
      <c r="BYH9" s="28"/>
      <c r="BYI9" s="30"/>
      <c r="BYJ9" s="31"/>
      <c r="BYK9" s="31"/>
      <c r="BYL9" s="31"/>
      <c r="BYM9" s="31"/>
      <c r="BYN9" s="31"/>
      <c r="BYO9" s="28"/>
      <c r="BYP9" s="29"/>
      <c r="BYQ9" s="28"/>
      <c r="BYR9" s="30"/>
      <c r="BYS9" s="31"/>
      <c r="BYT9" s="31"/>
      <c r="BYU9" s="31"/>
      <c r="BYV9" s="31"/>
      <c r="BYW9" s="31"/>
      <c r="BYX9" s="28"/>
      <c r="BYY9" s="29"/>
      <c r="BYZ9" s="28"/>
      <c r="BZA9" s="30"/>
      <c r="BZB9" s="31"/>
      <c r="BZC9" s="31"/>
      <c r="BZD9" s="31"/>
      <c r="BZE9" s="31"/>
      <c r="BZF9" s="31"/>
      <c r="BZG9" s="28"/>
      <c r="BZH9" s="29"/>
      <c r="BZI9" s="28"/>
      <c r="BZJ9" s="30"/>
      <c r="BZK9" s="31"/>
      <c r="BZL9" s="31"/>
      <c r="BZM9" s="31"/>
      <c r="BZN9" s="31"/>
      <c r="BZO9" s="31"/>
      <c r="BZP9" s="28"/>
      <c r="BZQ9" s="29"/>
      <c r="BZR9" s="28"/>
      <c r="BZS9" s="30"/>
      <c r="BZT9" s="31"/>
      <c r="BZU9" s="31"/>
      <c r="BZV9" s="31"/>
      <c r="BZW9" s="31"/>
      <c r="BZX9" s="31"/>
      <c r="BZY9" s="28"/>
      <c r="BZZ9" s="29"/>
      <c r="CAA9" s="28"/>
      <c r="CAB9" s="30"/>
      <c r="CAC9" s="31"/>
      <c r="CAD9" s="31"/>
      <c r="CAE9" s="31"/>
      <c r="CAF9" s="31"/>
      <c r="CAG9" s="31"/>
      <c r="CAH9" s="28"/>
      <c r="CAI9" s="29"/>
      <c r="CAJ9" s="28"/>
      <c r="CAK9" s="30"/>
      <c r="CAL9" s="31"/>
      <c r="CAM9" s="31"/>
      <c r="CAN9" s="31"/>
      <c r="CAO9" s="31"/>
      <c r="CAP9" s="31"/>
      <c r="CAQ9" s="28"/>
      <c r="CAR9" s="29"/>
      <c r="CAS9" s="28"/>
      <c r="CAT9" s="30"/>
      <c r="CAU9" s="31"/>
      <c r="CAV9" s="31"/>
      <c r="CAW9" s="31"/>
      <c r="CAX9" s="31"/>
      <c r="CAY9" s="31"/>
      <c r="CAZ9" s="28"/>
      <c r="CBA9" s="29"/>
      <c r="CBB9" s="28"/>
      <c r="CBC9" s="30"/>
      <c r="CBD9" s="31"/>
      <c r="CBE9" s="31"/>
      <c r="CBF9" s="31"/>
      <c r="CBG9" s="31"/>
      <c r="CBH9" s="31"/>
      <c r="CBI9" s="28"/>
      <c r="CBJ9" s="29"/>
      <c r="CBK9" s="28"/>
      <c r="CBL9" s="30"/>
      <c r="CBM9" s="31"/>
      <c r="CBN9" s="31"/>
      <c r="CBO9" s="31"/>
      <c r="CBP9" s="31"/>
      <c r="CBQ9" s="31"/>
      <c r="CBR9" s="28"/>
      <c r="CBS9" s="29"/>
      <c r="CBT9" s="28"/>
      <c r="CBU9" s="30"/>
      <c r="CBV9" s="31"/>
      <c r="CBW9" s="31"/>
      <c r="CBX9" s="31"/>
      <c r="CBY9" s="31"/>
      <c r="CBZ9" s="31"/>
      <c r="CCA9" s="28"/>
      <c r="CCB9" s="29"/>
      <c r="CCC9" s="28"/>
      <c r="CCD9" s="30"/>
      <c r="CCE9" s="31"/>
      <c r="CCF9" s="31"/>
      <c r="CCG9" s="31"/>
      <c r="CCH9" s="31"/>
      <c r="CCI9" s="31"/>
      <c r="CCJ9" s="28"/>
      <c r="CCK9" s="29"/>
      <c r="CCL9" s="28"/>
      <c r="CCM9" s="30"/>
      <c r="CCN9" s="31"/>
      <c r="CCO9" s="31"/>
      <c r="CCP9" s="31"/>
      <c r="CCQ9" s="31"/>
      <c r="CCR9" s="31"/>
      <c r="CCS9" s="28"/>
      <c r="CCT9" s="29"/>
      <c r="CCU9" s="28"/>
      <c r="CCV9" s="30"/>
      <c r="CCW9" s="31"/>
      <c r="CCX9" s="31"/>
      <c r="CCY9" s="31"/>
      <c r="CCZ9" s="31"/>
      <c r="CDA9" s="31"/>
      <c r="CDB9" s="28"/>
      <c r="CDC9" s="29"/>
      <c r="CDD9" s="28"/>
      <c r="CDE9" s="30"/>
      <c r="CDF9" s="31"/>
      <c r="CDG9" s="31"/>
      <c r="CDH9" s="31"/>
      <c r="CDI9" s="31"/>
      <c r="CDJ9" s="31"/>
      <c r="CDK9" s="28"/>
      <c r="CDL9" s="29"/>
      <c r="CDM9" s="28"/>
      <c r="CDN9" s="30"/>
      <c r="CDO9" s="31"/>
      <c r="CDP9" s="31"/>
      <c r="CDQ9" s="31"/>
      <c r="CDR9" s="31"/>
      <c r="CDS9" s="31"/>
      <c r="CDT9" s="28"/>
      <c r="CDU9" s="29"/>
      <c r="CDV9" s="28"/>
      <c r="CDW9" s="30"/>
      <c r="CDX9" s="31"/>
      <c r="CDY9" s="31"/>
      <c r="CDZ9" s="31"/>
      <c r="CEA9" s="31"/>
      <c r="CEB9" s="31"/>
      <c r="CEC9" s="28"/>
      <c r="CED9" s="29"/>
      <c r="CEE9" s="28"/>
      <c r="CEF9" s="30"/>
      <c r="CEG9" s="31"/>
      <c r="CEH9" s="31"/>
      <c r="CEI9" s="31"/>
      <c r="CEJ9" s="31"/>
      <c r="CEK9" s="31"/>
      <c r="CEL9" s="28"/>
      <c r="CEM9" s="29"/>
      <c r="CEN9" s="28"/>
      <c r="CEO9" s="30"/>
      <c r="CEP9" s="31"/>
      <c r="CEQ9" s="31"/>
      <c r="CER9" s="31"/>
      <c r="CES9" s="31"/>
      <c r="CET9" s="31"/>
      <c r="CEU9" s="28"/>
      <c r="CEV9" s="29"/>
      <c r="CEW9" s="28"/>
      <c r="CEX9" s="30"/>
      <c r="CEY9" s="31"/>
      <c r="CEZ9" s="31"/>
      <c r="CFA9" s="31"/>
      <c r="CFB9" s="31"/>
      <c r="CFC9" s="31"/>
      <c r="CFD9" s="28"/>
      <c r="CFE9" s="29"/>
      <c r="CFF9" s="28"/>
      <c r="CFG9" s="30"/>
      <c r="CFH9" s="31"/>
      <c r="CFI9" s="31"/>
      <c r="CFJ9" s="31"/>
      <c r="CFK9" s="31"/>
      <c r="CFL9" s="31"/>
      <c r="CFM9" s="28"/>
      <c r="CFN9" s="29"/>
      <c r="CFO9" s="28"/>
      <c r="CFP9" s="30"/>
      <c r="CFQ9" s="31"/>
      <c r="CFR9" s="31"/>
      <c r="CFS9" s="31"/>
      <c r="CFT9" s="31"/>
      <c r="CFU9" s="31"/>
      <c r="CFV9" s="28"/>
      <c r="CFW9" s="29"/>
      <c r="CFX9" s="28"/>
      <c r="CFY9" s="30"/>
      <c r="CFZ9" s="31"/>
      <c r="CGA9" s="31"/>
      <c r="CGB9" s="31"/>
      <c r="CGC9" s="31"/>
      <c r="CGD9" s="31"/>
      <c r="CGE9" s="28"/>
      <c r="CGF9" s="29"/>
      <c r="CGG9" s="28"/>
      <c r="CGH9" s="30"/>
      <c r="CGI9" s="31"/>
      <c r="CGJ9" s="31"/>
      <c r="CGK9" s="31"/>
      <c r="CGL9" s="31"/>
      <c r="CGM9" s="31"/>
      <c r="CGN9" s="28"/>
      <c r="CGO9" s="29"/>
      <c r="CGP9" s="28"/>
      <c r="CGQ9" s="30"/>
      <c r="CGR9" s="31"/>
      <c r="CGS9" s="31"/>
      <c r="CGT9" s="31"/>
      <c r="CGU9" s="31"/>
      <c r="CGV9" s="31"/>
      <c r="CGW9" s="28"/>
      <c r="CGX9" s="29"/>
      <c r="CGY9" s="28"/>
      <c r="CGZ9" s="30"/>
      <c r="CHA9" s="31"/>
      <c r="CHB9" s="31"/>
      <c r="CHC9" s="31"/>
      <c r="CHD9" s="31"/>
      <c r="CHE9" s="31"/>
      <c r="CHF9" s="28"/>
      <c r="CHG9" s="29"/>
      <c r="CHH9" s="28"/>
      <c r="CHI9" s="30"/>
      <c r="CHJ9" s="31"/>
      <c r="CHK9" s="31"/>
      <c r="CHL9" s="31"/>
      <c r="CHM9" s="31"/>
      <c r="CHN9" s="31"/>
      <c r="CHO9" s="28"/>
      <c r="CHP9" s="29"/>
      <c r="CHQ9" s="28"/>
      <c r="CHR9" s="30"/>
      <c r="CHS9" s="31"/>
      <c r="CHT9" s="31"/>
      <c r="CHU9" s="31"/>
      <c r="CHV9" s="31"/>
      <c r="CHW9" s="31"/>
      <c r="CHX9" s="28"/>
      <c r="CHY9" s="29"/>
      <c r="CHZ9" s="28"/>
      <c r="CIA9" s="30"/>
      <c r="CIB9" s="31"/>
      <c r="CIC9" s="31"/>
      <c r="CID9" s="31"/>
      <c r="CIE9" s="31"/>
      <c r="CIF9" s="31"/>
      <c r="CIG9" s="28"/>
      <c r="CIH9" s="29"/>
      <c r="CII9" s="28"/>
      <c r="CIJ9" s="30"/>
      <c r="CIK9" s="31"/>
      <c r="CIL9" s="31"/>
      <c r="CIM9" s="31"/>
      <c r="CIN9" s="31"/>
      <c r="CIO9" s="31"/>
      <c r="CIP9" s="28"/>
      <c r="CIQ9" s="29"/>
      <c r="CIR9" s="28"/>
      <c r="CIS9" s="30"/>
      <c r="CIT9" s="31"/>
      <c r="CIU9" s="31"/>
      <c r="CIV9" s="31"/>
      <c r="CIW9" s="31"/>
      <c r="CIX9" s="31"/>
      <c r="CIY9" s="28"/>
      <c r="CIZ9" s="29"/>
      <c r="CJA9" s="28"/>
      <c r="CJB9" s="30"/>
      <c r="CJC9" s="31"/>
      <c r="CJD9" s="31"/>
      <c r="CJE9" s="31"/>
      <c r="CJF9" s="31"/>
      <c r="CJG9" s="31"/>
      <c r="CJH9" s="28"/>
      <c r="CJI9" s="29"/>
      <c r="CJJ9" s="28"/>
      <c r="CJK9" s="30"/>
      <c r="CJL9" s="31"/>
      <c r="CJM9" s="31"/>
      <c r="CJN9" s="31"/>
      <c r="CJO9" s="31"/>
      <c r="CJP9" s="31"/>
      <c r="CJQ9" s="28"/>
      <c r="CJR9" s="29"/>
      <c r="CJS9" s="28"/>
      <c r="CJT9" s="30"/>
      <c r="CJU9" s="31"/>
      <c r="CJV9" s="31"/>
      <c r="CJW9" s="31"/>
      <c r="CJX9" s="31"/>
      <c r="CJY9" s="31"/>
      <c r="CJZ9" s="28"/>
      <c r="CKA9" s="29"/>
      <c r="CKB9" s="28"/>
      <c r="CKC9" s="30"/>
      <c r="CKD9" s="31"/>
      <c r="CKE9" s="31"/>
      <c r="CKF9" s="31"/>
      <c r="CKG9" s="31"/>
      <c r="CKH9" s="31"/>
      <c r="CKI9" s="28"/>
      <c r="CKJ9" s="29"/>
      <c r="CKK9" s="28"/>
      <c r="CKL9" s="30"/>
      <c r="CKM9" s="31"/>
      <c r="CKN9" s="31"/>
      <c r="CKO9" s="31"/>
      <c r="CKP9" s="31"/>
      <c r="CKQ9" s="31"/>
      <c r="CKR9" s="28"/>
      <c r="CKS9" s="29"/>
      <c r="CKT9" s="28"/>
      <c r="CKU9" s="30"/>
      <c r="CKV9" s="31"/>
      <c r="CKW9" s="31"/>
      <c r="CKX9" s="31"/>
      <c r="CKY9" s="31"/>
      <c r="CKZ9" s="31"/>
      <c r="CLA9" s="28"/>
      <c r="CLB9" s="29"/>
      <c r="CLC9" s="28"/>
      <c r="CLD9" s="30"/>
      <c r="CLE9" s="31"/>
      <c r="CLF9" s="31"/>
      <c r="CLG9" s="31"/>
      <c r="CLH9" s="31"/>
      <c r="CLI9" s="31"/>
      <c r="CLJ9" s="28"/>
      <c r="CLK9" s="29"/>
      <c r="CLL9" s="28"/>
      <c r="CLM9" s="30"/>
      <c r="CLN9" s="31"/>
      <c r="CLO9" s="31"/>
      <c r="CLP9" s="31"/>
      <c r="CLQ9" s="31"/>
      <c r="CLR9" s="31"/>
      <c r="CLS9" s="28"/>
      <c r="CLT9" s="29"/>
      <c r="CLU9" s="28"/>
      <c r="CLV9" s="30"/>
      <c r="CLW9" s="31"/>
      <c r="CLX9" s="31"/>
      <c r="CLY9" s="31"/>
      <c r="CLZ9" s="31"/>
      <c r="CMA9" s="31"/>
      <c r="CMB9" s="28"/>
      <c r="CMC9" s="29"/>
      <c r="CMD9" s="28"/>
      <c r="CME9" s="30"/>
      <c r="CMF9" s="31"/>
      <c r="CMG9" s="31"/>
      <c r="CMH9" s="31"/>
      <c r="CMI9" s="31"/>
      <c r="CMJ9" s="31"/>
      <c r="CMK9" s="28"/>
      <c r="CML9" s="29"/>
      <c r="CMM9" s="28"/>
      <c r="CMN9" s="30"/>
      <c r="CMO9" s="31"/>
      <c r="CMP9" s="31"/>
      <c r="CMQ9" s="31"/>
      <c r="CMR9" s="31"/>
      <c r="CMS9" s="31"/>
      <c r="CMT9" s="28"/>
      <c r="CMU9" s="29"/>
      <c r="CMV9" s="28"/>
      <c r="CMW9" s="30"/>
      <c r="CMX9" s="31"/>
      <c r="CMY9" s="31"/>
      <c r="CMZ9" s="31"/>
      <c r="CNA9" s="31"/>
      <c r="CNB9" s="31"/>
      <c r="CNC9" s="28"/>
      <c r="CND9" s="29"/>
      <c r="CNE9" s="28"/>
      <c r="CNF9" s="30"/>
      <c r="CNG9" s="31"/>
      <c r="CNH9" s="31"/>
      <c r="CNI9" s="31"/>
      <c r="CNJ9" s="31"/>
      <c r="CNK9" s="31"/>
      <c r="CNL9" s="28"/>
      <c r="CNM9" s="29"/>
      <c r="CNN9" s="28"/>
      <c r="CNO9" s="30"/>
      <c r="CNP9" s="31"/>
      <c r="CNQ9" s="31"/>
      <c r="CNR9" s="31"/>
      <c r="CNS9" s="31"/>
      <c r="CNT9" s="31"/>
      <c r="CNU9" s="28"/>
      <c r="CNV9" s="29"/>
      <c r="CNW9" s="28"/>
      <c r="CNX9" s="30"/>
      <c r="CNY9" s="31"/>
      <c r="CNZ9" s="31"/>
      <c r="COA9" s="31"/>
      <c r="COB9" s="31"/>
      <c r="COC9" s="31"/>
      <c r="COD9" s="28"/>
      <c r="COE9" s="29"/>
      <c r="COF9" s="28"/>
      <c r="COG9" s="30"/>
      <c r="COH9" s="31"/>
      <c r="COI9" s="31"/>
      <c r="COJ9" s="31"/>
      <c r="COK9" s="31"/>
      <c r="COL9" s="31"/>
      <c r="COM9" s="28"/>
      <c r="CON9" s="29"/>
      <c r="COO9" s="28"/>
      <c r="COP9" s="30"/>
      <c r="COQ9" s="31"/>
      <c r="COR9" s="31"/>
      <c r="COS9" s="31"/>
      <c r="COT9" s="31"/>
      <c r="COU9" s="31"/>
      <c r="COV9" s="28"/>
      <c r="COW9" s="29"/>
      <c r="COX9" s="28"/>
      <c r="COY9" s="30"/>
      <c r="COZ9" s="31"/>
      <c r="CPA9" s="31"/>
      <c r="CPB9" s="31"/>
      <c r="CPC9" s="31"/>
      <c r="CPD9" s="31"/>
      <c r="CPE9" s="28"/>
      <c r="CPF9" s="29"/>
      <c r="CPG9" s="28"/>
      <c r="CPH9" s="30"/>
      <c r="CPI9" s="31"/>
      <c r="CPJ9" s="31"/>
      <c r="CPK9" s="31"/>
      <c r="CPL9" s="31"/>
      <c r="CPM9" s="31"/>
      <c r="CPN9" s="28"/>
      <c r="CPO9" s="29"/>
      <c r="CPP9" s="28"/>
      <c r="CPQ9" s="30"/>
      <c r="CPR9" s="31"/>
      <c r="CPS9" s="31"/>
      <c r="CPT9" s="31"/>
      <c r="CPU9" s="31"/>
      <c r="CPV9" s="31"/>
      <c r="CPW9" s="28"/>
      <c r="CPX9" s="29"/>
      <c r="CPY9" s="28"/>
      <c r="CPZ9" s="30"/>
      <c r="CQA9" s="31"/>
      <c r="CQB9" s="31"/>
      <c r="CQC9" s="31"/>
      <c r="CQD9" s="31"/>
      <c r="CQE9" s="31"/>
      <c r="CQF9" s="28"/>
      <c r="CQG9" s="29"/>
      <c r="CQH9" s="28"/>
      <c r="CQI9" s="30"/>
      <c r="CQJ9" s="31"/>
      <c r="CQK9" s="31"/>
      <c r="CQL9" s="31"/>
      <c r="CQM9" s="31"/>
      <c r="CQN9" s="31"/>
      <c r="CQO9" s="28"/>
      <c r="CQP9" s="29"/>
      <c r="CQQ9" s="28"/>
      <c r="CQR9" s="30"/>
      <c r="CQS9" s="31"/>
      <c r="CQT9" s="31"/>
      <c r="CQU9" s="31"/>
      <c r="CQV9" s="31"/>
      <c r="CQW9" s="31"/>
      <c r="CQX9" s="28"/>
      <c r="CQY9" s="29"/>
      <c r="CQZ9" s="28"/>
      <c r="CRA9" s="30"/>
      <c r="CRB9" s="31"/>
      <c r="CRC9" s="31"/>
      <c r="CRD9" s="31"/>
      <c r="CRE9" s="31"/>
      <c r="CRF9" s="31"/>
      <c r="CRG9" s="28"/>
      <c r="CRH9" s="29"/>
      <c r="CRI9" s="28"/>
      <c r="CRJ9" s="30"/>
      <c r="CRK9" s="31"/>
      <c r="CRL9" s="31"/>
      <c r="CRM9" s="31"/>
      <c r="CRN9" s="31"/>
      <c r="CRO9" s="31"/>
      <c r="CRP9" s="28"/>
      <c r="CRQ9" s="29"/>
      <c r="CRR9" s="28"/>
      <c r="CRS9" s="30"/>
      <c r="CRT9" s="31"/>
      <c r="CRU9" s="31"/>
      <c r="CRV9" s="31"/>
      <c r="CRW9" s="31"/>
      <c r="CRX9" s="31"/>
      <c r="CRY9" s="28"/>
      <c r="CRZ9" s="29"/>
      <c r="CSA9" s="28"/>
      <c r="CSB9" s="30"/>
      <c r="CSC9" s="31"/>
      <c r="CSD9" s="31"/>
      <c r="CSE9" s="31"/>
      <c r="CSF9" s="31"/>
      <c r="CSG9" s="31"/>
      <c r="CSH9" s="28"/>
      <c r="CSI9" s="29"/>
      <c r="CSJ9" s="28"/>
      <c r="CSK9" s="30"/>
      <c r="CSL9" s="31"/>
      <c r="CSM9" s="31"/>
      <c r="CSN9" s="31"/>
      <c r="CSO9" s="31"/>
      <c r="CSP9" s="31"/>
      <c r="CSQ9" s="28"/>
      <c r="CSR9" s="29"/>
      <c r="CSS9" s="28"/>
      <c r="CST9" s="30"/>
      <c r="CSU9" s="31"/>
      <c r="CSV9" s="31"/>
      <c r="CSW9" s="31"/>
      <c r="CSX9" s="31"/>
      <c r="CSY9" s="31"/>
      <c r="CSZ9" s="28"/>
      <c r="CTA9" s="29"/>
      <c r="CTB9" s="28"/>
      <c r="CTC9" s="30"/>
      <c r="CTD9" s="31"/>
      <c r="CTE9" s="31"/>
      <c r="CTF9" s="31"/>
      <c r="CTG9" s="31"/>
      <c r="CTH9" s="31"/>
      <c r="CTI9" s="28"/>
      <c r="CTJ9" s="29"/>
      <c r="CTK9" s="28"/>
      <c r="CTL9" s="30"/>
      <c r="CTM9" s="31"/>
      <c r="CTN9" s="31"/>
      <c r="CTO9" s="31"/>
      <c r="CTP9" s="31"/>
      <c r="CTQ9" s="31"/>
      <c r="CTR9" s="28"/>
      <c r="CTS9" s="29"/>
      <c r="CTT9" s="28"/>
      <c r="CTU9" s="30"/>
      <c r="CTV9" s="31"/>
      <c r="CTW9" s="31"/>
      <c r="CTX9" s="31"/>
      <c r="CTY9" s="31"/>
      <c r="CTZ9" s="31"/>
      <c r="CUA9" s="28"/>
      <c r="CUB9" s="29"/>
      <c r="CUC9" s="28"/>
      <c r="CUD9" s="30"/>
      <c r="CUE9" s="31"/>
      <c r="CUF9" s="31"/>
      <c r="CUG9" s="31"/>
      <c r="CUH9" s="31"/>
      <c r="CUI9" s="31"/>
      <c r="CUJ9" s="28"/>
      <c r="CUK9" s="29"/>
      <c r="CUL9" s="28"/>
      <c r="CUM9" s="30"/>
      <c r="CUN9" s="31"/>
      <c r="CUO9" s="31"/>
      <c r="CUP9" s="31"/>
      <c r="CUQ9" s="31"/>
      <c r="CUR9" s="31"/>
      <c r="CUS9" s="28"/>
      <c r="CUT9" s="29"/>
      <c r="CUU9" s="28"/>
      <c r="CUV9" s="30"/>
      <c r="CUW9" s="31"/>
      <c r="CUX9" s="31"/>
      <c r="CUY9" s="31"/>
      <c r="CUZ9" s="31"/>
      <c r="CVA9" s="31"/>
      <c r="CVB9" s="28"/>
      <c r="CVC9" s="29"/>
      <c r="CVD9" s="28"/>
      <c r="CVE9" s="30"/>
      <c r="CVF9" s="31"/>
      <c r="CVG9" s="31"/>
      <c r="CVH9" s="31"/>
      <c r="CVI9" s="31"/>
      <c r="CVJ9" s="31"/>
      <c r="CVK9" s="28"/>
      <c r="CVL9" s="29"/>
      <c r="CVM9" s="28"/>
      <c r="CVN9" s="30"/>
      <c r="CVO9" s="31"/>
      <c r="CVP9" s="31"/>
      <c r="CVQ9" s="31"/>
      <c r="CVR9" s="31"/>
      <c r="CVS9" s="31"/>
      <c r="CVT9" s="28"/>
      <c r="CVU9" s="29"/>
      <c r="CVV9" s="28"/>
      <c r="CVW9" s="30"/>
      <c r="CVX9" s="31"/>
      <c r="CVY9" s="31"/>
      <c r="CVZ9" s="31"/>
      <c r="CWA9" s="31"/>
      <c r="CWB9" s="31"/>
      <c r="CWC9" s="28"/>
      <c r="CWD9" s="29"/>
      <c r="CWE9" s="28"/>
      <c r="CWF9" s="30"/>
      <c r="CWG9" s="31"/>
      <c r="CWH9" s="31"/>
      <c r="CWI9" s="31"/>
      <c r="CWJ9" s="31"/>
      <c r="CWK9" s="31"/>
      <c r="CWL9" s="28"/>
      <c r="CWM9" s="29"/>
      <c r="CWN9" s="28"/>
      <c r="CWO9" s="30"/>
      <c r="CWP9" s="31"/>
      <c r="CWQ9" s="31"/>
      <c r="CWR9" s="31"/>
      <c r="CWS9" s="31"/>
      <c r="CWT9" s="31"/>
      <c r="CWU9" s="28"/>
      <c r="CWV9" s="29"/>
      <c r="CWW9" s="28"/>
      <c r="CWX9" s="30"/>
      <c r="CWY9" s="31"/>
      <c r="CWZ9" s="31"/>
      <c r="CXA9" s="31"/>
      <c r="CXB9" s="31"/>
      <c r="CXC9" s="31"/>
      <c r="CXD9" s="28"/>
      <c r="CXE9" s="29"/>
      <c r="CXF9" s="28"/>
      <c r="CXG9" s="30"/>
      <c r="CXH9" s="31"/>
      <c r="CXI9" s="31"/>
      <c r="CXJ9" s="31"/>
      <c r="CXK9" s="31"/>
      <c r="CXL9" s="31"/>
      <c r="CXM9" s="28"/>
      <c r="CXN9" s="29"/>
      <c r="CXO9" s="28"/>
      <c r="CXP9" s="30"/>
      <c r="CXQ9" s="31"/>
      <c r="CXR9" s="31"/>
      <c r="CXS9" s="31"/>
      <c r="CXT9" s="31"/>
      <c r="CXU9" s="31"/>
      <c r="CXV9" s="28"/>
      <c r="CXW9" s="29"/>
      <c r="CXX9" s="28"/>
      <c r="CXY9" s="30"/>
      <c r="CXZ9" s="31"/>
      <c r="CYA9" s="31"/>
      <c r="CYB9" s="31"/>
      <c r="CYC9" s="31"/>
      <c r="CYD9" s="31"/>
      <c r="CYE9" s="28"/>
      <c r="CYF9" s="29"/>
      <c r="CYG9" s="28"/>
      <c r="CYH9" s="30"/>
      <c r="CYI9" s="31"/>
      <c r="CYJ9" s="31"/>
      <c r="CYK9" s="31"/>
      <c r="CYL9" s="31"/>
      <c r="CYM9" s="31"/>
      <c r="CYN9" s="28"/>
      <c r="CYO9" s="29"/>
      <c r="CYP9" s="28"/>
      <c r="CYQ9" s="30"/>
      <c r="CYR9" s="31"/>
      <c r="CYS9" s="31"/>
      <c r="CYT9" s="31"/>
      <c r="CYU9" s="31"/>
      <c r="CYV9" s="31"/>
      <c r="CYW9" s="28"/>
      <c r="CYX9" s="29"/>
      <c r="CYY9" s="28"/>
      <c r="CYZ9" s="30"/>
      <c r="CZA9" s="31"/>
      <c r="CZB9" s="31"/>
      <c r="CZC9" s="31"/>
      <c r="CZD9" s="31"/>
      <c r="CZE9" s="31"/>
      <c r="CZF9" s="28"/>
      <c r="CZG9" s="29"/>
      <c r="CZH9" s="28"/>
      <c r="CZI9" s="30"/>
      <c r="CZJ9" s="31"/>
      <c r="CZK9" s="31"/>
      <c r="CZL9" s="31"/>
      <c r="CZM9" s="31"/>
      <c r="CZN9" s="31"/>
      <c r="CZO9" s="28"/>
      <c r="CZP9" s="29"/>
      <c r="CZQ9" s="28"/>
      <c r="CZR9" s="30"/>
      <c r="CZS9" s="31"/>
      <c r="CZT9" s="31"/>
      <c r="CZU9" s="31"/>
      <c r="CZV9" s="31"/>
      <c r="CZW9" s="31"/>
      <c r="CZX9" s="28"/>
      <c r="CZY9" s="29"/>
      <c r="CZZ9" s="28"/>
      <c r="DAA9" s="30"/>
      <c r="DAB9" s="31"/>
      <c r="DAC9" s="31"/>
      <c r="DAD9" s="31"/>
      <c r="DAE9" s="31"/>
      <c r="DAF9" s="31"/>
      <c r="DAG9" s="28"/>
      <c r="DAH9" s="29"/>
      <c r="DAI9" s="28"/>
      <c r="DAJ9" s="30"/>
      <c r="DAK9" s="31"/>
      <c r="DAL9" s="31"/>
      <c r="DAM9" s="31"/>
      <c r="DAN9" s="31"/>
      <c r="DAO9" s="31"/>
      <c r="DAP9" s="28"/>
      <c r="DAQ9" s="29"/>
      <c r="DAR9" s="28"/>
      <c r="DAS9" s="30"/>
      <c r="DAT9" s="31"/>
      <c r="DAU9" s="31"/>
      <c r="DAV9" s="31"/>
      <c r="DAW9" s="31"/>
      <c r="DAX9" s="31"/>
      <c r="DAY9" s="28"/>
      <c r="DAZ9" s="29"/>
      <c r="DBA9" s="28"/>
      <c r="DBB9" s="30"/>
      <c r="DBC9" s="31"/>
      <c r="DBD9" s="31"/>
      <c r="DBE9" s="31"/>
      <c r="DBF9" s="31"/>
      <c r="DBG9" s="31"/>
      <c r="DBH9" s="28"/>
      <c r="DBI9" s="29"/>
      <c r="DBJ9" s="28"/>
      <c r="DBK9" s="30"/>
      <c r="DBL9" s="31"/>
      <c r="DBM9" s="31"/>
      <c r="DBN9" s="31"/>
      <c r="DBO9" s="31"/>
      <c r="DBP9" s="31"/>
      <c r="DBQ9" s="28"/>
      <c r="DBR9" s="29"/>
      <c r="DBS9" s="28"/>
      <c r="DBT9" s="30"/>
      <c r="DBU9" s="31"/>
      <c r="DBV9" s="31"/>
      <c r="DBW9" s="31"/>
      <c r="DBX9" s="31"/>
      <c r="DBY9" s="31"/>
      <c r="DBZ9" s="28"/>
      <c r="DCA9" s="29"/>
      <c r="DCB9" s="28"/>
      <c r="DCC9" s="30"/>
      <c r="DCD9" s="31"/>
      <c r="DCE9" s="31"/>
      <c r="DCF9" s="31"/>
      <c r="DCG9" s="31"/>
      <c r="DCH9" s="31"/>
      <c r="DCI9" s="28"/>
      <c r="DCJ9" s="29"/>
      <c r="DCK9" s="28"/>
      <c r="DCL9" s="30"/>
      <c r="DCM9" s="31"/>
      <c r="DCN9" s="31"/>
      <c r="DCO9" s="31"/>
      <c r="DCP9" s="31"/>
      <c r="DCQ9" s="31"/>
      <c r="DCR9" s="28"/>
      <c r="DCS9" s="29"/>
      <c r="DCT9" s="28"/>
      <c r="DCU9" s="30"/>
      <c r="DCV9" s="31"/>
      <c r="DCW9" s="31"/>
      <c r="DCX9" s="31"/>
      <c r="DCY9" s="31"/>
      <c r="DCZ9" s="31"/>
      <c r="DDA9" s="28"/>
      <c r="DDB9" s="29"/>
      <c r="DDC9" s="28"/>
      <c r="DDD9" s="30"/>
      <c r="DDE9" s="31"/>
      <c r="DDF9" s="31"/>
      <c r="DDG9" s="31"/>
      <c r="DDH9" s="31"/>
      <c r="DDI9" s="31"/>
      <c r="DDJ9" s="28"/>
      <c r="DDK9" s="29"/>
      <c r="DDL9" s="28"/>
      <c r="DDM9" s="30"/>
      <c r="DDN9" s="31"/>
      <c r="DDO9" s="31"/>
      <c r="DDP9" s="31"/>
      <c r="DDQ9" s="31"/>
      <c r="DDR9" s="31"/>
      <c r="DDS9" s="28"/>
      <c r="DDT9" s="29"/>
      <c r="DDU9" s="28"/>
      <c r="DDV9" s="30"/>
      <c r="DDW9" s="31"/>
      <c r="DDX9" s="31"/>
      <c r="DDY9" s="31"/>
      <c r="DDZ9" s="31"/>
      <c r="DEA9" s="31"/>
      <c r="DEB9" s="28"/>
      <c r="DEC9" s="29"/>
      <c r="DED9" s="28"/>
      <c r="DEE9" s="30"/>
      <c r="DEF9" s="31"/>
      <c r="DEG9" s="31"/>
      <c r="DEH9" s="31"/>
      <c r="DEI9" s="31"/>
      <c r="DEJ9" s="31"/>
      <c r="DEK9" s="28"/>
      <c r="DEL9" s="29"/>
      <c r="DEM9" s="28"/>
      <c r="DEN9" s="30"/>
      <c r="DEO9" s="31"/>
      <c r="DEP9" s="31"/>
      <c r="DEQ9" s="31"/>
      <c r="DER9" s="31"/>
      <c r="DES9" s="31"/>
      <c r="DET9" s="28"/>
      <c r="DEU9" s="29"/>
      <c r="DEV9" s="28"/>
      <c r="DEW9" s="30"/>
      <c r="DEX9" s="31"/>
      <c r="DEY9" s="31"/>
      <c r="DEZ9" s="31"/>
      <c r="DFA9" s="31"/>
      <c r="DFB9" s="31"/>
      <c r="DFC9" s="28"/>
      <c r="DFD9" s="29"/>
      <c r="DFE9" s="28"/>
      <c r="DFF9" s="30"/>
      <c r="DFG9" s="31"/>
      <c r="DFH9" s="31"/>
      <c r="DFI9" s="31"/>
      <c r="DFJ9" s="31"/>
      <c r="DFK9" s="31"/>
      <c r="DFL9" s="28"/>
      <c r="DFM9" s="29"/>
      <c r="DFN9" s="28"/>
      <c r="DFO9" s="30"/>
      <c r="DFP9" s="31"/>
      <c r="DFQ9" s="31"/>
      <c r="DFR9" s="31"/>
      <c r="DFS9" s="31"/>
      <c r="DFT9" s="31"/>
      <c r="DFU9" s="28"/>
      <c r="DFV9" s="29"/>
      <c r="DFW9" s="28"/>
      <c r="DFX9" s="30"/>
      <c r="DFY9" s="31"/>
      <c r="DFZ9" s="31"/>
      <c r="DGA9" s="31"/>
      <c r="DGB9" s="31"/>
      <c r="DGC9" s="31"/>
      <c r="DGD9" s="28"/>
      <c r="DGE9" s="29"/>
      <c r="DGF9" s="28"/>
      <c r="DGG9" s="30"/>
      <c r="DGH9" s="31"/>
      <c r="DGI9" s="31"/>
      <c r="DGJ9" s="31"/>
      <c r="DGK9" s="31"/>
      <c r="DGL9" s="31"/>
      <c r="DGM9" s="28"/>
      <c r="DGN9" s="29"/>
      <c r="DGO9" s="28"/>
      <c r="DGP9" s="30"/>
      <c r="DGQ9" s="31"/>
      <c r="DGR9" s="31"/>
      <c r="DGS9" s="31"/>
      <c r="DGT9" s="31"/>
      <c r="DGU9" s="31"/>
      <c r="DGV9" s="28"/>
      <c r="DGW9" s="29"/>
      <c r="DGX9" s="28"/>
      <c r="DGY9" s="30"/>
      <c r="DGZ9" s="31"/>
      <c r="DHA9" s="31"/>
      <c r="DHB9" s="31"/>
      <c r="DHC9" s="31"/>
      <c r="DHD9" s="31"/>
      <c r="DHE9" s="28"/>
      <c r="DHF9" s="29"/>
      <c r="DHG9" s="28"/>
      <c r="DHH9" s="30"/>
      <c r="DHI9" s="31"/>
      <c r="DHJ9" s="31"/>
      <c r="DHK9" s="31"/>
      <c r="DHL9" s="31"/>
      <c r="DHM9" s="31"/>
      <c r="DHN9" s="28"/>
      <c r="DHO9" s="29"/>
      <c r="DHP9" s="28"/>
      <c r="DHQ9" s="30"/>
      <c r="DHR9" s="31"/>
      <c r="DHS9" s="31"/>
      <c r="DHT9" s="31"/>
      <c r="DHU9" s="31"/>
      <c r="DHV9" s="31"/>
      <c r="DHW9" s="28"/>
      <c r="DHX9" s="29"/>
      <c r="DHY9" s="28"/>
      <c r="DHZ9" s="30"/>
      <c r="DIA9" s="31"/>
      <c r="DIB9" s="31"/>
      <c r="DIC9" s="31"/>
      <c r="DID9" s="31"/>
      <c r="DIE9" s="31"/>
      <c r="DIF9" s="28"/>
      <c r="DIG9" s="29"/>
      <c r="DIH9" s="28"/>
      <c r="DII9" s="30"/>
      <c r="DIJ9" s="31"/>
      <c r="DIK9" s="31"/>
      <c r="DIL9" s="31"/>
      <c r="DIM9" s="31"/>
      <c r="DIN9" s="31"/>
      <c r="DIO9" s="28"/>
      <c r="DIP9" s="29"/>
      <c r="DIQ9" s="28"/>
      <c r="DIR9" s="30"/>
      <c r="DIS9" s="31"/>
      <c r="DIT9" s="31"/>
      <c r="DIU9" s="31"/>
      <c r="DIV9" s="31"/>
      <c r="DIW9" s="31"/>
      <c r="DIX9" s="28"/>
      <c r="DIY9" s="29"/>
      <c r="DIZ9" s="28"/>
      <c r="DJA9" s="30"/>
      <c r="DJB9" s="31"/>
      <c r="DJC9" s="31"/>
      <c r="DJD9" s="31"/>
      <c r="DJE9" s="31"/>
      <c r="DJF9" s="31"/>
      <c r="DJG9" s="28"/>
      <c r="DJH9" s="29"/>
      <c r="DJI9" s="28"/>
      <c r="DJJ9" s="30"/>
      <c r="DJK9" s="31"/>
      <c r="DJL9" s="31"/>
      <c r="DJM9" s="31"/>
      <c r="DJN9" s="31"/>
      <c r="DJO9" s="31"/>
      <c r="DJP9" s="28"/>
      <c r="DJQ9" s="29"/>
      <c r="DJR9" s="28"/>
      <c r="DJS9" s="30"/>
      <c r="DJT9" s="31"/>
      <c r="DJU9" s="31"/>
      <c r="DJV9" s="31"/>
      <c r="DJW9" s="31"/>
      <c r="DJX9" s="31"/>
      <c r="DJY9" s="28"/>
      <c r="DJZ9" s="29"/>
      <c r="DKA9" s="28"/>
      <c r="DKB9" s="30"/>
      <c r="DKC9" s="31"/>
      <c r="DKD9" s="31"/>
      <c r="DKE9" s="31"/>
      <c r="DKF9" s="31"/>
      <c r="DKG9" s="31"/>
      <c r="DKH9" s="28"/>
      <c r="DKI9" s="29"/>
      <c r="DKJ9" s="28"/>
      <c r="DKK9" s="30"/>
      <c r="DKL9" s="31"/>
      <c r="DKM9" s="31"/>
      <c r="DKN9" s="31"/>
      <c r="DKO9" s="31"/>
      <c r="DKP9" s="31"/>
      <c r="DKQ9" s="28"/>
      <c r="DKR9" s="29"/>
      <c r="DKS9" s="28"/>
      <c r="DKT9" s="30"/>
      <c r="DKU9" s="31"/>
      <c r="DKV9" s="31"/>
      <c r="DKW9" s="31"/>
      <c r="DKX9" s="31"/>
      <c r="DKY9" s="31"/>
      <c r="DKZ9" s="28"/>
      <c r="DLA9" s="29"/>
      <c r="DLB9" s="28"/>
      <c r="DLC9" s="30"/>
      <c r="DLD9" s="31"/>
      <c r="DLE9" s="31"/>
      <c r="DLF9" s="31"/>
      <c r="DLG9" s="31"/>
      <c r="DLH9" s="31"/>
      <c r="DLI9" s="28"/>
      <c r="DLJ9" s="29"/>
      <c r="DLK9" s="28"/>
      <c r="DLL9" s="30"/>
      <c r="DLM9" s="31"/>
      <c r="DLN9" s="31"/>
      <c r="DLO9" s="31"/>
      <c r="DLP9" s="31"/>
      <c r="DLQ9" s="31"/>
      <c r="DLR9" s="28"/>
      <c r="DLS9" s="29"/>
      <c r="DLT9" s="28"/>
      <c r="DLU9" s="30"/>
      <c r="DLV9" s="31"/>
      <c r="DLW9" s="31"/>
      <c r="DLX9" s="31"/>
      <c r="DLY9" s="31"/>
      <c r="DLZ9" s="31"/>
      <c r="DMA9" s="28"/>
      <c r="DMB9" s="29"/>
      <c r="DMC9" s="28"/>
      <c r="DMD9" s="30"/>
      <c r="DME9" s="31"/>
      <c r="DMF9" s="31"/>
      <c r="DMG9" s="31"/>
      <c r="DMH9" s="31"/>
      <c r="DMI9" s="31"/>
      <c r="DMJ9" s="28"/>
      <c r="DMK9" s="29"/>
      <c r="DML9" s="28"/>
      <c r="DMM9" s="30"/>
      <c r="DMN9" s="31"/>
      <c r="DMO9" s="31"/>
      <c r="DMP9" s="31"/>
      <c r="DMQ9" s="31"/>
      <c r="DMR9" s="31"/>
      <c r="DMS9" s="28"/>
      <c r="DMT9" s="29"/>
      <c r="DMU9" s="28"/>
      <c r="DMV9" s="30"/>
      <c r="DMW9" s="31"/>
      <c r="DMX9" s="31"/>
      <c r="DMY9" s="31"/>
      <c r="DMZ9" s="31"/>
      <c r="DNA9" s="31"/>
      <c r="DNB9" s="28"/>
      <c r="DNC9" s="29"/>
      <c r="DND9" s="28"/>
      <c r="DNE9" s="30"/>
      <c r="DNF9" s="31"/>
      <c r="DNG9" s="31"/>
      <c r="DNH9" s="31"/>
      <c r="DNI9" s="31"/>
      <c r="DNJ9" s="31"/>
      <c r="DNK9" s="28"/>
      <c r="DNL9" s="29"/>
      <c r="DNM9" s="28"/>
      <c r="DNN9" s="30"/>
      <c r="DNO9" s="31"/>
      <c r="DNP9" s="31"/>
      <c r="DNQ9" s="31"/>
      <c r="DNR9" s="31"/>
      <c r="DNS9" s="31"/>
      <c r="DNT9" s="28"/>
      <c r="DNU9" s="29"/>
      <c r="DNV9" s="28"/>
      <c r="DNW9" s="30"/>
      <c r="DNX9" s="31"/>
      <c r="DNY9" s="31"/>
      <c r="DNZ9" s="31"/>
      <c r="DOA9" s="31"/>
      <c r="DOB9" s="31"/>
      <c r="DOC9" s="28"/>
      <c r="DOD9" s="29"/>
      <c r="DOE9" s="28"/>
      <c r="DOF9" s="30"/>
      <c r="DOG9" s="31"/>
      <c r="DOH9" s="31"/>
      <c r="DOI9" s="31"/>
      <c r="DOJ9" s="31"/>
      <c r="DOK9" s="31"/>
      <c r="DOL9" s="28"/>
      <c r="DOM9" s="29"/>
      <c r="DON9" s="28"/>
      <c r="DOO9" s="30"/>
      <c r="DOP9" s="31"/>
      <c r="DOQ9" s="31"/>
      <c r="DOR9" s="31"/>
      <c r="DOS9" s="31"/>
      <c r="DOT9" s="31"/>
      <c r="DOU9" s="28"/>
      <c r="DOV9" s="29"/>
      <c r="DOW9" s="28"/>
      <c r="DOX9" s="30"/>
      <c r="DOY9" s="31"/>
      <c r="DOZ9" s="31"/>
      <c r="DPA9" s="31"/>
      <c r="DPB9" s="31"/>
      <c r="DPC9" s="31"/>
      <c r="DPD9" s="28"/>
      <c r="DPE9" s="29"/>
      <c r="DPF9" s="28"/>
      <c r="DPG9" s="30"/>
      <c r="DPH9" s="31"/>
      <c r="DPI9" s="31"/>
      <c r="DPJ9" s="31"/>
      <c r="DPK9" s="31"/>
      <c r="DPL9" s="31"/>
      <c r="DPM9" s="28"/>
      <c r="DPN9" s="29"/>
      <c r="DPO9" s="28"/>
      <c r="DPP9" s="30"/>
      <c r="DPQ9" s="31"/>
      <c r="DPR9" s="31"/>
      <c r="DPS9" s="31"/>
      <c r="DPT9" s="31"/>
      <c r="DPU9" s="31"/>
      <c r="DPV9" s="28"/>
      <c r="DPW9" s="29"/>
      <c r="DPX9" s="28"/>
      <c r="DPY9" s="30"/>
      <c r="DPZ9" s="31"/>
      <c r="DQA9" s="31"/>
      <c r="DQB9" s="31"/>
      <c r="DQC9" s="31"/>
      <c r="DQD9" s="31"/>
      <c r="DQE9" s="28"/>
      <c r="DQF9" s="29"/>
      <c r="DQG9" s="28"/>
      <c r="DQH9" s="30"/>
      <c r="DQI9" s="31"/>
      <c r="DQJ9" s="31"/>
      <c r="DQK9" s="31"/>
      <c r="DQL9" s="31"/>
      <c r="DQM9" s="31"/>
      <c r="DQN9" s="28"/>
      <c r="DQO9" s="29"/>
      <c r="DQP9" s="28"/>
      <c r="DQQ9" s="30"/>
      <c r="DQR9" s="31"/>
      <c r="DQS9" s="31"/>
      <c r="DQT9" s="31"/>
      <c r="DQU9" s="31"/>
      <c r="DQV9" s="31"/>
      <c r="DQW9" s="28"/>
      <c r="DQX9" s="29"/>
      <c r="DQY9" s="28"/>
      <c r="DQZ9" s="30"/>
      <c r="DRA9" s="31"/>
      <c r="DRB9" s="31"/>
      <c r="DRC9" s="31"/>
      <c r="DRD9" s="31"/>
      <c r="DRE9" s="31"/>
      <c r="DRF9" s="28"/>
      <c r="DRG9" s="29"/>
      <c r="DRH9" s="28"/>
      <c r="DRI9" s="30"/>
      <c r="DRJ9" s="31"/>
      <c r="DRK9" s="31"/>
      <c r="DRL9" s="31"/>
      <c r="DRM9" s="31"/>
      <c r="DRN9" s="31"/>
      <c r="DRO9" s="28"/>
      <c r="DRP9" s="29"/>
      <c r="DRQ9" s="28"/>
      <c r="DRR9" s="30"/>
      <c r="DRS9" s="31"/>
      <c r="DRT9" s="31"/>
      <c r="DRU9" s="31"/>
      <c r="DRV9" s="31"/>
      <c r="DRW9" s="31"/>
      <c r="DRX9" s="28"/>
      <c r="DRY9" s="29"/>
      <c r="DRZ9" s="28"/>
      <c r="DSA9" s="30"/>
      <c r="DSB9" s="31"/>
      <c r="DSC9" s="31"/>
      <c r="DSD9" s="31"/>
      <c r="DSE9" s="31"/>
      <c r="DSF9" s="31"/>
      <c r="DSG9" s="28"/>
      <c r="DSH9" s="29"/>
      <c r="DSI9" s="28"/>
      <c r="DSJ9" s="30"/>
      <c r="DSK9" s="31"/>
      <c r="DSL9" s="31"/>
      <c r="DSM9" s="31"/>
      <c r="DSN9" s="31"/>
      <c r="DSO9" s="31"/>
      <c r="DSP9" s="28"/>
      <c r="DSQ9" s="29"/>
      <c r="DSR9" s="28"/>
      <c r="DSS9" s="30"/>
      <c r="DST9" s="31"/>
      <c r="DSU9" s="31"/>
      <c r="DSV9" s="31"/>
      <c r="DSW9" s="31"/>
      <c r="DSX9" s="31"/>
      <c r="DSY9" s="28"/>
      <c r="DSZ9" s="29"/>
      <c r="DTA9" s="28"/>
      <c r="DTB9" s="30"/>
      <c r="DTC9" s="31"/>
      <c r="DTD9" s="31"/>
      <c r="DTE9" s="31"/>
      <c r="DTF9" s="31"/>
      <c r="DTG9" s="31"/>
      <c r="DTH9" s="28"/>
      <c r="DTI9" s="29"/>
      <c r="DTJ9" s="28"/>
      <c r="DTK9" s="30"/>
      <c r="DTL9" s="31"/>
      <c r="DTM9" s="31"/>
      <c r="DTN9" s="31"/>
      <c r="DTO9" s="31"/>
      <c r="DTP9" s="31"/>
      <c r="DTQ9" s="28"/>
      <c r="DTR9" s="29"/>
      <c r="DTS9" s="28"/>
      <c r="DTT9" s="30"/>
      <c r="DTU9" s="31"/>
      <c r="DTV9" s="31"/>
      <c r="DTW9" s="31"/>
      <c r="DTX9" s="31"/>
      <c r="DTY9" s="31"/>
      <c r="DTZ9" s="28"/>
      <c r="DUA9" s="29"/>
      <c r="DUB9" s="28"/>
      <c r="DUC9" s="30"/>
      <c r="DUD9" s="31"/>
      <c r="DUE9" s="31"/>
      <c r="DUF9" s="31"/>
      <c r="DUG9" s="31"/>
      <c r="DUH9" s="31"/>
      <c r="DUI9" s="28"/>
      <c r="DUJ9" s="29"/>
      <c r="DUK9" s="28"/>
      <c r="DUL9" s="30"/>
      <c r="DUM9" s="31"/>
      <c r="DUN9" s="31"/>
      <c r="DUO9" s="31"/>
      <c r="DUP9" s="31"/>
      <c r="DUQ9" s="31"/>
      <c r="DUR9" s="28"/>
      <c r="DUS9" s="29"/>
      <c r="DUT9" s="28"/>
      <c r="DUU9" s="30"/>
      <c r="DUV9" s="31"/>
      <c r="DUW9" s="31"/>
      <c r="DUX9" s="31"/>
      <c r="DUY9" s="31"/>
      <c r="DUZ9" s="31"/>
      <c r="DVA9" s="28"/>
      <c r="DVB9" s="29"/>
      <c r="DVC9" s="28"/>
      <c r="DVD9" s="30"/>
      <c r="DVE9" s="31"/>
      <c r="DVF9" s="31"/>
      <c r="DVG9" s="31"/>
      <c r="DVH9" s="31"/>
      <c r="DVI9" s="31"/>
      <c r="DVJ9" s="28"/>
      <c r="DVK9" s="29"/>
      <c r="DVL9" s="28"/>
      <c r="DVM9" s="30"/>
      <c r="DVN9" s="31"/>
      <c r="DVO9" s="31"/>
      <c r="DVP9" s="31"/>
      <c r="DVQ9" s="31"/>
      <c r="DVR9" s="31"/>
      <c r="DVS9" s="28"/>
      <c r="DVT9" s="29"/>
      <c r="DVU9" s="28"/>
      <c r="DVV9" s="30"/>
      <c r="DVW9" s="31"/>
      <c r="DVX9" s="31"/>
      <c r="DVY9" s="31"/>
      <c r="DVZ9" s="31"/>
      <c r="DWA9" s="31"/>
      <c r="DWB9" s="28"/>
      <c r="DWC9" s="29"/>
      <c r="DWD9" s="28"/>
      <c r="DWE9" s="30"/>
      <c r="DWF9" s="31"/>
      <c r="DWG9" s="31"/>
      <c r="DWH9" s="31"/>
      <c r="DWI9" s="31"/>
      <c r="DWJ9" s="31"/>
      <c r="DWK9" s="28"/>
      <c r="DWL9" s="29"/>
      <c r="DWM9" s="28"/>
      <c r="DWN9" s="30"/>
      <c r="DWO9" s="31"/>
      <c r="DWP9" s="31"/>
      <c r="DWQ9" s="31"/>
      <c r="DWR9" s="31"/>
      <c r="DWS9" s="31"/>
      <c r="DWT9" s="28"/>
      <c r="DWU9" s="29"/>
      <c r="DWV9" s="28"/>
      <c r="DWW9" s="30"/>
      <c r="DWX9" s="31"/>
      <c r="DWY9" s="31"/>
      <c r="DWZ9" s="31"/>
      <c r="DXA9" s="31"/>
      <c r="DXB9" s="31"/>
      <c r="DXC9" s="28"/>
      <c r="DXD9" s="29"/>
      <c r="DXE9" s="28"/>
      <c r="DXF9" s="30"/>
      <c r="DXG9" s="31"/>
      <c r="DXH9" s="31"/>
      <c r="DXI9" s="31"/>
      <c r="DXJ9" s="31"/>
      <c r="DXK9" s="31"/>
      <c r="DXL9" s="28"/>
      <c r="DXM9" s="29"/>
      <c r="DXN9" s="28"/>
      <c r="DXO9" s="30"/>
      <c r="DXP9" s="31"/>
      <c r="DXQ9" s="31"/>
      <c r="DXR9" s="31"/>
      <c r="DXS9" s="31"/>
      <c r="DXT9" s="31"/>
      <c r="DXU9" s="28"/>
      <c r="DXV9" s="29"/>
      <c r="DXW9" s="28"/>
      <c r="DXX9" s="30"/>
      <c r="DXY9" s="31"/>
      <c r="DXZ9" s="31"/>
      <c r="DYA9" s="31"/>
      <c r="DYB9" s="31"/>
      <c r="DYC9" s="31"/>
      <c r="DYD9" s="28"/>
      <c r="DYE9" s="29"/>
      <c r="DYF9" s="28"/>
      <c r="DYG9" s="30"/>
      <c r="DYH9" s="31"/>
      <c r="DYI9" s="31"/>
      <c r="DYJ9" s="31"/>
      <c r="DYK9" s="31"/>
      <c r="DYL9" s="31"/>
      <c r="DYM9" s="28"/>
      <c r="DYN9" s="29"/>
      <c r="DYO9" s="28"/>
      <c r="DYP9" s="30"/>
      <c r="DYQ9" s="31"/>
      <c r="DYR9" s="31"/>
      <c r="DYS9" s="31"/>
      <c r="DYT9" s="31"/>
      <c r="DYU9" s="31"/>
      <c r="DYV9" s="28"/>
      <c r="DYW9" s="29"/>
      <c r="DYX9" s="28"/>
      <c r="DYY9" s="30"/>
      <c r="DYZ9" s="31"/>
      <c r="DZA9" s="31"/>
      <c r="DZB9" s="31"/>
      <c r="DZC9" s="31"/>
      <c r="DZD9" s="31"/>
      <c r="DZE9" s="28"/>
      <c r="DZF9" s="29"/>
      <c r="DZG9" s="28"/>
      <c r="DZH9" s="30"/>
      <c r="DZI9" s="31"/>
      <c r="DZJ9" s="31"/>
      <c r="DZK9" s="31"/>
      <c r="DZL9" s="31"/>
      <c r="DZM9" s="31"/>
      <c r="DZN9" s="28"/>
      <c r="DZO9" s="29"/>
      <c r="DZP9" s="28"/>
      <c r="DZQ9" s="30"/>
      <c r="DZR9" s="31"/>
      <c r="DZS9" s="31"/>
      <c r="DZT9" s="31"/>
      <c r="DZU9" s="31"/>
      <c r="DZV9" s="31"/>
      <c r="DZW9" s="28"/>
      <c r="DZX9" s="29"/>
      <c r="DZY9" s="28"/>
      <c r="DZZ9" s="30"/>
      <c r="EAA9" s="31"/>
      <c r="EAB9" s="31"/>
      <c r="EAC9" s="31"/>
      <c r="EAD9" s="31"/>
      <c r="EAE9" s="31"/>
      <c r="EAF9" s="28"/>
      <c r="EAG9" s="29"/>
      <c r="EAH9" s="28"/>
      <c r="EAI9" s="30"/>
      <c r="EAJ9" s="31"/>
      <c r="EAK9" s="31"/>
      <c r="EAL9" s="31"/>
      <c r="EAM9" s="31"/>
      <c r="EAN9" s="31"/>
      <c r="EAO9" s="28"/>
      <c r="EAP9" s="29"/>
      <c r="EAQ9" s="28"/>
      <c r="EAR9" s="30"/>
      <c r="EAS9" s="31"/>
      <c r="EAT9" s="31"/>
      <c r="EAU9" s="31"/>
      <c r="EAV9" s="31"/>
      <c r="EAW9" s="31"/>
      <c r="EAX9" s="28"/>
      <c r="EAY9" s="29"/>
      <c r="EAZ9" s="28"/>
      <c r="EBA9" s="30"/>
      <c r="EBB9" s="31"/>
      <c r="EBC9" s="31"/>
      <c r="EBD9" s="31"/>
      <c r="EBE9" s="31"/>
      <c r="EBF9" s="31"/>
      <c r="EBG9" s="28"/>
      <c r="EBH9" s="29"/>
      <c r="EBI9" s="28"/>
      <c r="EBJ9" s="30"/>
      <c r="EBK9" s="31"/>
      <c r="EBL9" s="31"/>
      <c r="EBM9" s="31"/>
      <c r="EBN9" s="31"/>
      <c r="EBO9" s="31"/>
      <c r="EBP9" s="28"/>
      <c r="EBQ9" s="29"/>
      <c r="EBR9" s="28"/>
      <c r="EBS9" s="30"/>
      <c r="EBT9" s="31"/>
      <c r="EBU9" s="31"/>
      <c r="EBV9" s="31"/>
      <c r="EBW9" s="31"/>
      <c r="EBX9" s="31"/>
      <c r="EBY9" s="28"/>
      <c r="EBZ9" s="29"/>
      <c r="ECA9" s="28"/>
      <c r="ECB9" s="30"/>
      <c r="ECC9" s="31"/>
      <c r="ECD9" s="31"/>
      <c r="ECE9" s="31"/>
      <c r="ECF9" s="31"/>
      <c r="ECG9" s="31"/>
      <c r="ECH9" s="28"/>
      <c r="ECI9" s="29"/>
      <c r="ECJ9" s="28"/>
      <c r="ECK9" s="30"/>
      <c r="ECL9" s="31"/>
      <c r="ECM9" s="31"/>
      <c r="ECN9" s="31"/>
      <c r="ECO9" s="31"/>
      <c r="ECP9" s="31"/>
      <c r="ECQ9" s="28"/>
      <c r="ECR9" s="29"/>
      <c r="ECS9" s="28"/>
      <c r="ECT9" s="30"/>
      <c r="ECU9" s="31"/>
      <c r="ECV9" s="31"/>
      <c r="ECW9" s="31"/>
      <c r="ECX9" s="31"/>
      <c r="ECY9" s="31"/>
      <c r="ECZ9" s="28"/>
      <c r="EDA9" s="29"/>
      <c r="EDB9" s="28"/>
      <c r="EDC9" s="30"/>
      <c r="EDD9" s="31"/>
      <c r="EDE9" s="31"/>
      <c r="EDF9" s="31"/>
      <c r="EDG9" s="31"/>
      <c r="EDH9" s="31"/>
      <c r="EDI9" s="28"/>
      <c r="EDJ9" s="29"/>
      <c r="EDK9" s="28"/>
      <c r="EDL9" s="30"/>
      <c r="EDM9" s="31"/>
      <c r="EDN9" s="31"/>
      <c r="EDO9" s="31"/>
      <c r="EDP9" s="31"/>
      <c r="EDQ9" s="31"/>
      <c r="EDR9" s="28"/>
      <c r="EDS9" s="29"/>
      <c r="EDT9" s="28"/>
      <c r="EDU9" s="30"/>
      <c r="EDV9" s="31"/>
      <c r="EDW9" s="31"/>
      <c r="EDX9" s="31"/>
      <c r="EDY9" s="31"/>
      <c r="EDZ9" s="31"/>
      <c r="EEA9" s="28"/>
      <c r="EEB9" s="29"/>
      <c r="EEC9" s="28"/>
      <c r="EED9" s="30"/>
      <c r="EEE9" s="31"/>
      <c r="EEF9" s="31"/>
      <c r="EEG9" s="31"/>
      <c r="EEH9" s="31"/>
      <c r="EEI9" s="31"/>
      <c r="EEJ9" s="28"/>
      <c r="EEK9" s="29"/>
      <c r="EEL9" s="28"/>
      <c r="EEM9" s="30"/>
      <c r="EEN9" s="31"/>
      <c r="EEO9" s="31"/>
      <c r="EEP9" s="31"/>
      <c r="EEQ9" s="31"/>
      <c r="EER9" s="31"/>
      <c r="EES9" s="28"/>
      <c r="EET9" s="29"/>
      <c r="EEU9" s="28"/>
      <c r="EEV9" s="30"/>
      <c r="EEW9" s="31"/>
      <c r="EEX9" s="31"/>
      <c r="EEY9" s="31"/>
      <c r="EEZ9" s="31"/>
      <c r="EFA9" s="31"/>
      <c r="EFB9" s="28"/>
      <c r="EFC9" s="29"/>
      <c r="EFD9" s="28"/>
      <c r="EFE9" s="30"/>
      <c r="EFF9" s="31"/>
      <c r="EFG9" s="31"/>
      <c r="EFH9" s="31"/>
      <c r="EFI9" s="31"/>
      <c r="EFJ9" s="31"/>
      <c r="EFK9" s="28"/>
      <c r="EFL9" s="29"/>
      <c r="EFM9" s="28"/>
      <c r="EFN9" s="30"/>
      <c r="EFO9" s="31"/>
      <c r="EFP9" s="31"/>
      <c r="EFQ9" s="31"/>
      <c r="EFR9" s="31"/>
      <c r="EFS9" s="31"/>
      <c r="EFT9" s="28"/>
      <c r="EFU9" s="29"/>
      <c r="EFV9" s="28"/>
      <c r="EFW9" s="30"/>
      <c r="EFX9" s="31"/>
      <c r="EFY9" s="31"/>
      <c r="EFZ9" s="31"/>
      <c r="EGA9" s="31"/>
      <c r="EGB9" s="31"/>
      <c r="EGC9" s="28"/>
      <c r="EGD9" s="29"/>
      <c r="EGE9" s="28"/>
      <c r="EGF9" s="30"/>
      <c r="EGG9" s="31"/>
      <c r="EGH9" s="31"/>
      <c r="EGI9" s="31"/>
      <c r="EGJ9" s="31"/>
      <c r="EGK9" s="31"/>
      <c r="EGL9" s="28"/>
      <c r="EGM9" s="29"/>
      <c r="EGN9" s="28"/>
      <c r="EGO9" s="30"/>
      <c r="EGP9" s="31"/>
      <c r="EGQ9" s="31"/>
      <c r="EGR9" s="31"/>
      <c r="EGS9" s="31"/>
      <c r="EGT9" s="31"/>
      <c r="EGU9" s="28"/>
      <c r="EGV9" s="29"/>
      <c r="EGW9" s="28"/>
      <c r="EGX9" s="30"/>
      <c r="EGY9" s="31"/>
      <c r="EGZ9" s="31"/>
      <c r="EHA9" s="31"/>
      <c r="EHB9" s="31"/>
      <c r="EHC9" s="31"/>
      <c r="EHD9" s="28"/>
      <c r="EHE9" s="29"/>
      <c r="EHF9" s="28"/>
      <c r="EHG9" s="30"/>
      <c r="EHH9" s="31"/>
      <c r="EHI9" s="31"/>
      <c r="EHJ9" s="31"/>
      <c r="EHK9" s="31"/>
      <c r="EHL9" s="31"/>
      <c r="EHM9" s="28"/>
      <c r="EHN9" s="29"/>
      <c r="EHO9" s="28"/>
      <c r="EHP9" s="30"/>
      <c r="EHQ9" s="31"/>
      <c r="EHR9" s="31"/>
      <c r="EHS9" s="31"/>
      <c r="EHT9" s="31"/>
      <c r="EHU9" s="31"/>
      <c r="EHV9" s="28"/>
      <c r="EHW9" s="29"/>
      <c r="EHX9" s="28"/>
      <c r="EHY9" s="30"/>
      <c r="EHZ9" s="31"/>
      <c r="EIA9" s="31"/>
      <c r="EIB9" s="31"/>
      <c r="EIC9" s="31"/>
      <c r="EID9" s="31"/>
      <c r="EIE9" s="28"/>
      <c r="EIF9" s="29"/>
      <c r="EIG9" s="28"/>
      <c r="EIH9" s="30"/>
      <c r="EII9" s="31"/>
      <c r="EIJ9" s="31"/>
      <c r="EIK9" s="31"/>
      <c r="EIL9" s="31"/>
      <c r="EIM9" s="31"/>
      <c r="EIN9" s="28"/>
      <c r="EIO9" s="29"/>
      <c r="EIP9" s="28"/>
      <c r="EIQ9" s="30"/>
      <c r="EIR9" s="31"/>
      <c r="EIS9" s="31"/>
      <c r="EIT9" s="31"/>
      <c r="EIU9" s="31"/>
      <c r="EIV9" s="31"/>
      <c r="EIW9" s="28"/>
      <c r="EIX9" s="29"/>
      <c r="EIY9" s="28"/>
      <c r="EIZ9" s="30"/>
      <c r="EJA9" s="31"/>
      <c r="EJB9" s="31"/>
      <c r="EJC9" s="31"/>
      <c r="EJD9" s="31"/>
      <c r="EJE9" s="31"/>
      <c r="EJF9" s="28"/>
      <c r="EJG9" s="29"/>
      <c r="EJH9" s="28"/>
      <c r="EJI9" s="30"/>
      <c r="EJJ9" s="31"/>
      <c r="EJK9" s="31"/>
      <c r="EJL9" s="31"/>
      <c r="EJM9" s="31"/>
      <c r="EJN9" s="31"/>
      <c r="EJO9" s="28"/>
      <c r="EJP9" s="29"/>
      <c r="EJQ9" s="28"/>
      <c r="EJR9" s="30"/>
      <c r="EJS9" s="31"/>
      <c r="EJT9" s="31"/>
      <c r="EJU9" s="31"/>
      <c r="EJV9" s="31"/>
      <c r="EJW9" s="31"/>
      <c r="EJX9" s="28"/>
      <c r="EJY9" s="29"/>
      <c r="EJZ9" s="28"/>
      <c r="EKA9" s="30"/>
      <c r="EKB9" s="31"/>
      <c r="EKC9" s="31"/>
      <c r="EKD9" s="31"/>
      <c r="EKE9" s="31"/>
      <c r="EKF9" s="31"/>
      <c r="EKG9" s="28"/>
      <c r="EKH9" s="29"/>
      <c r="EKI9" s="28"/>
      <c r="EKJ9" s="30"/>
      <c r="EKK9" s="31"/>
      <c r="EKL9" s="31"/>
      <c r="EKM9" s="31"/>
      <c r="EKN9" s="31"/>
      <c r="EKO9" s="31"/>
      <c r="EKP9" s="28"/>
      <c r="EKQ9" s="29"/>
      <c r="EKR9" s="28"/>
      <c r="EKS9" s="30"/>
      <c r="EKT9" s="31"/>
      <c r="EKU9" s="31"/>
      <c r="EKV9" s="31"/>
      <c r="EKW9" s="31"/>
      <c r="EKX9" s="31"/>
      <c r="EKY9" s="28"/>
      <c r="EKZ9" s="29"/>
      <c r="ELA9" s="28"/>
      <c r="ELB9" s="30"/>
      <c r="ELC9" s="31"/>
      <c r="ELD9" s="31"/>
      <c r="ELE9" s="31"/>
      <c r="ELF9" s="31"/>
      <c r="ELG9" s="31"/>
      <c r="ELH9" s="28"/>
      <c r="ELI9" s="29"/>
      <c r="ELJ9" s="28"/>
      <c r="ELK9" s="30"/>
      <c r="ELL9" s="31"/>
      <c r="ELM9" s="31"/>
      <c r="ELN9" s="31"/>
      <c r="ELO9" s="31"/>
      <c r="ELP9" s="31"/>
      <c r="ELQ9" s="28"/>
      <c r="ELR9" s="29"/>
      <c r="ELS9" s="28"/>
      <c r="ELT9" s="30"/>
      <c r="ELU9" s="31"/>
      <c r="ELV9" s="31"/>
      <c r="ELW9" s="31"/>
      <c r="ELX9" s="31"/>
      <c r="ELY9" s="31"/>
      <c r="ELZ9" s="28"/>
      <c r="EMA9" s="29"/>
      <c r="EMB9" s="28"/>
      <c r="EMC9" s="30"/>
      <c r="EMD9" s="31"/>
      <c r="EME9" s="31"/>
      <c r="EMF9" s="31"/>
      <c r="EMG9" s="31"/>
      <c r="EMH9" s="31"/>
      <c r="EMI9" s="28"/>
      <c r="EMJ9" s="29"/>
      <c r="EMK9" s="28"/>
      <c r="EML9" s="30"/>
      <c r="EMM9" s="31"/>
      <c r="EMN9" s="31"/>
      <c r="EMO9" s="31"/>
      <c r="EMP9" s="31"/>
      <c r="EMQ9" s="31"/>
      <c r="EMR9" s="28"/>
      <c r="EMS9" s="29"/>
      <c r="EMT9" s="28"/>
      <c r="EMU9" s="30"/>
      <c r="EMV9" s="31"/>
      <c r="EMW9" s="31"/>
      <c r="EMX9" s="31"/>
      <c r="EMY9" s="31"/>
      <c r="EMZ9" s="31"/>
      <c r="ENA9" s="28"/>
      <c r="ENB9" s="29"/>
      <c r="ENC9" s="28"/>
      <c r="END9" s="30"/>
      <c r="ENE9" s="31"/>
      <c r="ENF9" s="31"/>
      <c r="ENG9" s="31"/>
      <c r="ENH9" s="31"/>
      <c r="ENI9" s="31"/>
      <c r="ENJ9" s="28"/>
      <c r="ENK9" s="29"/>
      <c r="ENL9" s="28"/>
      <c r="ENM9" s="30"/>
      <c r="ENN9" s="31"/>
      <c r="ENO9" s="31"/>
      <c r="ENP9" s="31"/>
      <c r="ENQ9" s="31"/>
      <c r="ENR9" s="31"/>
      <c r="ENS9" s="28"/>
      <c r="ENT9" s="29"/>
      <c r="ENU9" s="28"/>
      <c r="ENV9" s="30"/>
      <c r="ENW9" s="31"/>
      <c r="ENX9" s="31"/>
      <c r="ENY9" s="31"/>
      <c r="ENZ9" s="31"/>
      <c r="EOA9" s="31"/>
      <c r="EOB9" s="28"/>
      <c r="EOC9" s="29"/>
      <c r="EOD9" s="28"/>
      <c r="EOE9" s="30"/>
      <c r="EOF9" s="31"/>
      <c r="EOG9" s="31"/>
      <c r="EOH9" s="31"/>
      <c r="EOI9" s="31"/>
      <c r="EOJ9" s="31"/>
      <c r="EOK9" s="28"/>
      <c r="EOL9" s="29"/>
      <c r="EOM9" s="28"/>
      <c r="EON9" s="30"/>
      <c r="EOO9" s="31"/>
      <c r="EOP9" s="31"/>
      <c r="EOQ9" s="31"/>
      <c r="EOR9" s="31"/>
      <c r="EOS9" s="31"/>
      <c r="EOT9" s="28"/>
      <c r="EOU9" s="29"/>
      <c r="EOV9" s="28"/>
      <c r="EOW9" s="30"/>
      <c r="EOX9" s="31"/>
      <c r="EOY9" s="31"/>
      <c r="EOZ9" s="31"/>
      <c r="EPA9" s="31"/>
      <c r="EPB9" s="31"/>
      <c r="EPC9" s="28"/>
      <c r="EPD9" s="29"/>
      <c r="EPE9" s="28"/>
      <c r="EPF9" s="30"/>
      <c r="EPG9" s="31"/>
      <c r="EPH9" s="31"/>
      <c r="EPI9" s="31"/>
      <c r="EPJ9" s="31"/>
      <c r="EPK9" s="31"/>
      <c r="EPL9" s="28"/>
      <c r="EPM9" s="29"/>
      <c r="EPN9" s="28"/>
      <c r="EPO9" s="30"/>
      <c r="EPP9" s="31"/>
      <c r="EPQ9" s="31"/>
      <c r="EPR9" s="31"/>
      <c r="EPS9" s="31"/>
      <c r="EPT9" s="31"/>
      <c r="EPU9" s="28"/>
      <c r="EPV9" s="29"/>
      <c r="EPW9" s="28"/>
      <c r="EPX9" s="30"/>
      <c r="EPY9" s="31"/>
      <c r="EPZ9" s="31"/>
      <c r="EQA9" s="31"/>
      <c r="EQB9" s="31"/>
      <c r="EQC9" s="31"/>
      <c r="EQD9" s="28"/>
      <c r="EQE9" s="29"/>
      <c r="EQF9" s="28"/>
      <c r="EQG9" s="30"/>
      <c r="EQH9" s="31"/>
      <c r="EQI9" s="31"/>
      <c r="EQJ9" s="31"/>
      <c r="EQK9" s="31"/>
      <c r="EQL9" s="31"/>
      <c r="EQM9" s="28"/>
      <c r="EQN9" s="29"/>
      <c r="EQO9" s="28"/>
      <c r="EQP9" s="30"/>
      <c r="EQQ9" s="31"/>
      <c r="EQR9" s="31"/>
      <c r="EQS9" s="31"/>
      <c r="EQT9" s="31"/>
      <c r="EQU9" s="31"/>
      <c r="EQV9" s="28"/>
      <c r="EQW9" s="29"/>
      <c r="EQX9" s="28"/>
      <c r="EQY9" s="30"/>
      <c r="EQZ9" s="31"/>
      <c r="ERA9" s="31"/>
      <c r="ERB9" s="31"/>
      <c r="ERC9" s="31"/>
      <c r="ERD9" s="31"/>
      <c r="ERE9" s="28"/>
      <c r="ERF9" s="29"/>
      <c r="ERG9" s="28"/>
      <c r="ERH9" s="30"/>
      <c r="ERI9" s="31"/>
      <c r="ERJ9" s="31"/>
      <c r="ERK9" s="31"/>
      <c r="ERL9" s="31"/>
      <c r="ERM9" s="31"/>
      <c r="ERN9" s="28"/>
      <c r="ERO9" s="29"/>
      <c r="ERP9" s="28"/>
      <c r="ERQ9" s="30"/>
      <c r="ERR9" s="31"/>
      <c r="ERS9" s="31"/>
      <c r="ERT9" s="31"/>
      <c r="ERU9" s="31"/>
      <c r="ERV9" s="31"/>
      <c r="ERW9" s="28"/>
      <c r="ERX9" s="29"/>
      <c r="ERY9" s="28"/>
      <c r="ERZ9" s="30"/>
      <c r="ESA9" s="31"/>
      <c r="ESB9" s="31"/>
      <c r="ESC9" s="31"/>
      <c r="ESD9" s="31"/>
      <c r="ESE9" s="31"/>
      <c r="ESF9" s="28"/>
      <c r="ESG9" s="29"/>
      <c r="ESH9" s="28"/>
      <c r="ESI9" s="30"/>
      <c r="ESJ9" s="31"/>
      <c r="ESK9" s="31"/>
      <c r="ESL9" s="31"/>
      <c r="ESM9" s="31"/>
      <c r="ESN9" s="31"/>
      <c r="ESO9" s="28"/>
      <c r="ESP9" s="29"/>
      <c r="ESQ9" s="28"/>
      <c r="ESR9" s="30"/>
      <c r="ESS9" s="31"/>
      <c r="EST9" s="31"/>
      <c r="ESU9" s="31"/>
      <c r="ESV9" s="31"/>
      <c r="ESW9" s="31"/>
      <c r="ESX9" s="28"/>
      <c r="ESY9" s="29"/>
      <c r="ESZ9" s="28"/>
      <c r="ETA9" s="30"/>
      <c r="ETB9" s="31"/>
      <c r="ETC9" s="31"/>
      <c r="ETD9" s="31"/>
      <c r="ETE9" s="31"/>
      <c r="ETF9" s="31"/>
      <c r="ETG9" s="28"/>
      <c r="ETH9" s="29"/>
      <c r="ETI9" s="28"/>
      <c r="ETJ9" s="30"/>
      <c r="ETK9" s="31"/>
      <c r="ETL9" s="31"/>
      <c r="ETM9" s="31"/>
      <c r="ETN9" s="31"/>
      <c r="ETO9" s="31"/>
      <c r="ETP9" s="28"/>
      <c r="ETQ9" s="29"/>
      <c r="ETR9" s="28"/>
      <c r="ETS9" s="30"/>
      <c r="ETT9" s="31"/>
      <c r="ETU9" s="31"/>
      <c r="ETV9" s="31"/>
      <c r="ETW9" s="31"/>
      <c r="ETX9" s="31"/>
      <c r="ETY9" s="28"/>
      <c r="ETZ9" s="29"/>
      <c r="EUA9" s="28"/>
      <c r="EUB9" s="30"/>
      <c r="EUC9" s="31"/>
      <c r="EUD9" s="31"/>
      <c r="EUE9" s="31"/>
      <c r="EUF9" s="31"/>
      <c r="EUG9" s="31"/>
      <c r="EUH9" s="28"/>
      <c r="EUI9" s="29"/>
      <c r="EUJ9" s="28"/>
      <c r="EUK9" s="30"/>
      <c r="EUL9" s="31"/>
      <c r="EUM9" s="31"/>
      <c r="EUN9" s="31"/>
      <c r="EUO9" s="31"/>
      <c r="EUP9" s="31"/>
      <c r="EUQ9" s="28"/>
      <c r="EUR9" s="29"/>
      <c r="EUS9" s="28"/>
      <c r="EUT9" s="30"/>
      <c r="EUU9" s="31"/>
      <c r="EUV9" s="31"/>
      <c r="EUW9" s="31"/>
      <c r="EUX9" s="31"/>
      <c r="EUY9" s="31"/>
      <c r="EUZ9" s="28"/>
      <c r="EVA9" s="29"/>
      <c r="EVB9" s="28"/>
      <c r="EVC9" s="30"/>
      <c r="EVD9" s="31"/>
      <c r="EVE9" s="31"/>
      <c r="EVF9" s="31"/>
      <c r="EVG9" s="31"/>
      <c r="EVH9" s="31"/>
      <c r="EVI9" s="28"/>
      <c r="EVJ9" s="29"/>
      <c r="EVK9" s="28"/>
      <c r="EVL9" s="30"/>
      <c r="EVM9" s="31"/>
      <c r="EVN9" s="31"/>
      <c r="EVO9" s="31"/>
      <c r="EVP9" s="31"/>
      <c r="EVQ9" s="31"/>
      <c r="EVR9" s="28"/>
      <c r="EVS9" s="29"/>
      <c r="EVT9" s="28"/>
      <c r="EVU9" s="30"/>
      <c r="EVV9" s="31"/>
      <c r="EVW9" s="31"/>
      <c r="EVX9" s="31"/>
      <c r="EVY9" s="31"/>
      <c r="EVZ9" s="31"/>
      <c r="EWA9" s="28"/>
      <c r="EWB9" s="29"/>
      <c r="EWC9" s="28"/>
      <c r="EWD9" s="30"/>
      <c r="EWE9" s="31"/>
      <c r="EWF9" s="31"/>
      <c r="EWG9" s="31"/>
      <c r="EWH9" s="31"/>
      <c r="EWI9" s="31"/>
      <c r="EWJ9" s="28"/>
      <c r="EWK9" s="29"/>
      <c r="EWL9" s="28"/>
      <c r="EWM9" s="30"/>
      <c r="EWN9" s="31"/>
      <c r="EWO9" s="31"/>
      <c r="EWP9" s="31"/>
      <c r="EWQ9" s="31"/>
      <c r="EWR9" s="31"/>
      <c r="EWS9" s="28"/>
      <c r="EWT9" s="29"/>
      <c r="EWU9" s="28"/>
      <c r="EWV9" s="30"/>
      <c r="EWW9" s="31"/>
      <c r="EWX9" s="31"/>
      <c r="EWY9" s="31"/>
      <c r="EWZ9" s="31"/>
      <c r="EXA9" s="31"/>
      <c r="EXB9" s="28"/>
      <c r="EXC9" s="29"/>
      <c r="EXD9" s="28"/>
      <c r="EXE9" s="30"/>
      <c r="EXF9" s="31"/>
      <c r="EXG9" s="31"/>
      <c r="EXH9" s="31"/>
      <c r="EXI9" s="31"/>
      <c r="EXJ9" s="31"/>
      <c r="EXK9" s="28"/>
      <c r="EXL9" s="29"/>
      <c r="EXM9" s="28"/>
      <c r="EXN9" s="30"/>
      <c r="EXO9" s="31"/>
      <c r="EXP9" s="31"/>
      <c r="EXQ9" s="31"/>
      <c r="EXR9" s="31"/>
      <c r="EXS9" s="31"/>
      <c r="EXT9" s="28"/>
      <c r="EXU9" s="29"/>
      <c r="EXV9" s="28"/>
      <c r="EXW9" s="30"/>
      <c r="EXX9" s="31"/>
      <c r="EXY9" s="31"/>
      <c r="EXZ9" s="31"/>
      <c r="EYA9" s="31"/>
      <c r="EYB9" s="31"/>
      <c r="EYC9" s="28"/>
      <c r="EYD9" s="29"/>
      <c r="EYE9" s="28"/>
      <c r="EYF9" s="30"/>
      <c r="EYG9" s="31"/>
      <c r="EYH9" s="31"/>
      <c r="EYI9" s="31"/>
      <c r="EYJ9" s="31"/>
      <c r="EYK9" s="31"/>
      <c r="EYL9" s="28"/>
      <c r="EYM9" s="29"/>
      <c r="EYN9" s="28"/>
      <c r="EYO9" s="30"/>
      <c r="EYP9" s="31"/>
      <c r="EYQ9" s="31"/>
      <c r="EYR9" s="31"/>
      <c r="EYS9" s="31"/>
      <c r="EYT9" s="31"/>
      <c r="EYU9" s="28"/>
      <c r="EYV9" s="29"/>
      <c r="EYW9" s="28"/>
      <c r="EYX9" s="30"/>
      <c r="EYY9" s="31"/>
      <c r="EYZ9" s="31"/>
      <c r="EZA9" s="31"/>
      <c r="EZB9" s="31"/>
      <c r="EZC9" s="31"/>
      <c r="EZD9" s="28"/>
      <c r="EZE9" s="29"/>
      <c r="EZF9" s="28"/>
      <c r="EZG9" s="30"/>
      <c r="EZH9" s="31"/>
      <c r="EZI9" s="31"/>
      <c r="EZJ9" s="31"/>
      <c r="EZK9" s="31"/>
      <c r="EZL9" s="31"/>
      <c r="EZM9" s="28"/>
      <c r="EZN9" s="29"/>
      <c r="EZO9" s="28"/>
      <c r="EZP9" s="30"/>
      <c r="EZQ9" s="31"/>
      <c r="EZR9" s="31"/>
      <c r="EZS9" s="31"/>
      <c r="EZT9" s="31"/>
      <c r="EZU9" s="31"/>
      <c r="EZV9" s="28"/>
      <c r="EZW9" s="29"/>
      <c r="EZX9" s="28"/>
      <c r="EZY9" s="30"/>
      <c r="EZZ9" s="31"/>
      <c r="FAA9" s="31"/>
      <c r="FAB9" s="31"/>
      <c r="FAC9" s="31"/>
      <c r="FAD9" s="31"/>
      <c r="FAE9" s="28"/>
      <c r="FAF9" s="29"/>
      <c r="FAG9" s="28"/>
      <c r="FAH9" s="30"/>
      <c r="FAI9" s="31"/>
      <c r="FAJ9" s="31"/>
      <c r="FAK9" s="31"/>
      <c r="FAL9" s="31"/>
      <c r="FAM9" s="31"/>
      <c r="FAN9" s="28"/>
      <c r="FAO9" s="29"/>
      <c r="FAP9" s="28"/>
      <c r="FAQ9" s="30"/>
      <c r="FAR9" s="31"/>
      <c r="FAS9" s="31"/>
      <c r="FAT9" s="31"/>
      <c r="FAU9" s="31"/>
      <c r="FAV9" s="31"/>
      <c r="FAW9" s="28"/>
      <c r="FAX9" s="29"/>
      <c r="FAY9" s="28"/>
      <c r="FAZ9" s="30"/>
      <c r="FBA9" s="31"/>
      <c r="FBB9" s="31"/>
      <c r="FBC9" s="31"/>
      <c r="FBD9" s="31"/>
      <c r="FBE9" s="31"/>
      <c r="FBF9" s="28"/>
      <c r="FBG9" s="29"/>
      <c r="FBH9" s="28"/>
      <c r="FBI9" s="30"/>
      <c r="FBJ9" s="31"/>
      <c r="FBK9" s="31"/>
      <c r="FBL9" s="31"/>
      <c r="FBM9" s="31"/>
      <c r="FBN9" s="31"/>
      <c r="FBO9" s="28"/>
      <c r="FBP9" s="29"/>
      <c r="FBQ9" s="28"/>
      <c r="FBR9" s="30"/>
      <c r="FBS9" s="31"/>
      <c r="FBT9" s="31"/>
      <c r="FBU9" s="31"/>
      <c r="FBV9" s="31"/>
      <c r="FBW9" s="31"/>
      <c r="FBX9" s="28"/>
      <c r="FBY9" s="29"/>
      <c r="FBZ9" s="28"/>
      <c r="FCA9" s="30"/>
      <c r="FCB9" s="31"/>
      <c r="FCC9" s="31"/>
      <c r="FCD9" s="31"/>
      <c r="FCE9" s="31"/>
      <c r="FCF9" s="31"/>
      <c r="FCG9" s="28"/>
      <c r="FCH9" s="29"/>
      <c r="FCI9" s="28"/>
      <c r="FCJ9" s="30"/>
      <c r="FCK9" s="31"/>
      <c r="FCL9" s="31"/>
      <c r="FCM9" s="31"/>
      <c r="FCN9" s="31"/>
      <c r="FCO9" s="31"/>
      <c r="FCP9" s="28"/>
      <c r="FCQ9" s="29"/>
      <c r="FCR9" s="28"/>
      <c r="FCS9" s="30"/>
      <c r="FCT9" s="31"/>
      <c r="FCU9" s="31"/>
      <c r="FCV9" s="31"/>
      <c r="FCW9" s="31"/>
      <c r="FCX9" s="31"/>
      <c r="FCY9" s="28"/>
      <c r="FCZ9" s="29"/>
      <c r="FDA9" s="28"/>
      <c r="FDB9" s="30"/>
      <c r="FDC9" s="31"/>
      <c r="FDD9" s="31"/>
      <c r="FDE9" s="31"/>
      <c r="FDF9" s="31"/>
      <c r="FDG9" s="31"/>
      <c r="FDH9" s="28"/>
      <c r="FDI9" s="29"/>
      <c r="FDJ9" s="28"/>
      <c r="FDK9" s="30"/>
      <c r="FDL9" s="31"/>
      <c r="FDM9" s="31"/>
      <c r="FDN9" s="31"/>
      <c r="FDO9" s="31"/>
      <c r="FDP9" s="31"/>
      <c r="FDQ9" s="28"/>
      <c r="FDR9" s="29"/>
      <c r="FDS9" s="28"/>
      <c r="FDT9" s="30"/>
      <c r="FDU9" s="31"/>
      <c r="FDV9" s="31"/>
      <c r="FDW9" s="31"/>
      <c r="FDX9" s="31"/>
      <c r="FDY9" s="31"/>
      <c r="FDZ9" s="28"/>
      <c r="FEA9" s="29"/>
      <c r="FEB9" s="28"/>
      <c r="FEC9" s="30"/>
      <c r="FED9" s="31"/>
      <c r="FEE9" s="31"/>
      <c r="FEF9" s="31"/>
      <c r="FEG9" s="31"/>
      <c r="FEH9" s="31"/>
      <c r="FEI9" s="28"/>
      <c r="FEJ9" s="29"/>
      <c r="FEK9" s="28"/>
      <c r="FEL9" s="30"/>
      <c r="FEM9" s="31"/>
      <c r="FEN9" s="31"/>
      <c r="FEO9" s="31"/>
      <c r="FEP9" s="31"/>
      <c r="FEQ9" s="31"/>
      <c r="FER9" s="28"/>
      <c r="FES9" s="29"/>
      <c r="FET9" s="28"/>
      <c r="FEU9" s="30"/>
      <c r="FEV9" s="31"/>
      <c r="FEW9" s="31"/>
      <c r="FEX9" s="31"/>
      <c r="FEY9" s="31"/>
      <c r="FEZ9" s="31"/>
      <c r="FFA9" s="28"/>
      <c r="FFB9" s="29"/>
      <c r="FFC9" s="28"/>
      <c r="FFD9" s="30"/>
      <c r="FFE9" s="31"/>
      <c r="FFF9" s="31"/>
      <c r="FFG9" s="31"/>
      <c r="FFH9" s="31"/>
      <c r="FFI9" s="31"/>
      <c r="FFJ9" s="28"/>
      <c r="FFK9" s="29"/>
      <c r="FFL9" s="28"/>
      <c r="FFM9" s="30"/>
      <c r="FFN9" s="31"/>
      <c r="FFO9" s="31"/>
      <c r="FFP9" s="31"/>
      <c r="FFQ9" s="31"/>
      <c r="FFR9" s="31"/>
      <c r="FFS9" s="28"/>
      <c r="FFT9" s="29"/>
      <c r="FFU9" s="28"/>
      <c r="FFV9" s="30"/>
      <c r="FFW9" s="31"/>
      <c r="FFX9" s="31"/>
      <c r="FFY9" s="31"/>
      <c r="FFZ9" s="31"/>
      <c r="FGA9" s="31"/>
      <c r="FGB9" s="28"/>
      <c r="FGC9" s="29"/>
      <c r="FGD9" s="28"/>
      <c r="FGE9" s="30"/>
      <c r="FGF9" s="31"/>
      <c r="FGG9" s="31"/>
      <c r="FGH9" s="31"/>
      <c r="FGI9" s="31"/>
      <c r="FGJ9" s="31"/>
      <c r="FGK9" s="28"/>
      <c r="FGL9" s="29"/>
      <c r="FGM9" s="28"/>
      <c r="FGN9" s="30"/>
      <c r="FGO9" s="31"/>
      <c r="FGP9" s="31"/>
      <c r="FGQ9" s="31"/>
      <c r="FGR9" s="31"/>
      <c r="FGS9" s="31"/>
      <c r="FGT9" s="28"/>
      <c r="FGU9" s="29"/>
      <c r="FGV9" s="28"/>
      <c r="FGW9" s="30"/>
      <c r="FGX9" s="31"/>
      <c r="FGY9" s="31"/>
      <c r="FGZ9" s="31"/>
      <c r="FHA9" s="31"/>
      <c r="FHB9" s="31"/>
      <c r="FHC9" s="28"/>
      <c r="FHD9" s="29"/>
      <c r="FHE9" s="28"/>
      <c r="FHF9" s="30"/>
      <c r="FHG9" s="31"/>
      <c r="FHH9" s="31"/>
      <c r="FHI9" s="31"/>
      <c r="FHJ9" s="31"/>
      <c r="FHK9" s="31"/>
      <c r="FHL9" s="28"/>
      <c r="FHM9" s="29"/>
      <c r="FHN9" s="28"/>
      <c r="FHO9" s="30"/>
      <c r="FHP9" s="31"/>
      <c r="FHQ9" s="31"/>
      <c r="FHR9" s="31"/>
      <c r="FHS9" s="31"/>
      <c r="FHT9" s="31"/>
      <c r="FHU9" s="28"/>
      <c r="FHV9" s="29"/>
      <c r="FHW9" s="28"/>
      <c r="FHX9" s="30"/>
      <c r="FHY9" s="31"/>
      <c r="FHZ9" s="31"/>
      <c r="FIA9" s="31"/>
      <c r="FIB9" s="31"/>
      <c r="FIC9" s="31"/>
      <c r="FID9" s="28"/>
      <c r="FIE9" s="29"/>
      <c r="FIF9" s="28"/>
      <c r="FIG9" s="30"/>
      <c r="FIH9" s="31"/>
      <c r="FII9" s="31"/>
      <c r="FIJ9" s="31"/>
      <c r="FIK9" s="31"/>
      <c r="FIL9" s="31"/>
      <c r="FIM9" s="28"/>
      <c r="FIN9" s="29"/>
      <c r="FIO9" s="28"/>
      <c r="FIP9" s="30"/>
      <c r="FIQ9" s="31"/>
      <c r="FIR9" s="31"/>
      <c r="FIS9" s="31"/>
      <c r="FIT9" s="31"/>
      <c r="FIU9" s="31"/>
      <c r="FIV9" s="28"/>
      <c r="FIW9" s="29"/>
      <c r="FIX9" s="28"/>
      <c r="FIY9" s="30"/>
      <c r="FIZ9" s="31"/>
      <c r="FJA9" s="31"/>
      <c r="FJB9" s="31"/>
      <c r="FJC9" s="31"/>
      <c r="FJD9" s="31"/>
      <c r="FJE9" s="28"/>
      <c r="FJF9" s="29"/>
      <c r="FJG9" s="28"/>
      <c r="FJH9" s="30"/>
      <c r="FJI9" s="31"/>
      <c r="FJJ9" s="31"/>
      <c r="FJK9" s="31"/>
      <c r="FJL9" s="31"/>
      <c r="FJM9" s="31"/>
      <c r="FJN9" s="28"/>
      <c r="FJO9" s="29"/>
      <c r="FJP9" s="28"/>
      <c r="FJQ9" s="30"/>
      <c r="FJR9" s="31"/>
      <c r="FJS9" s="31"/>
      <c r="FJT9" s="31"/>
      <c r="FJU9" s="31"/>
      <c r="FJV9" s="31"/>
      <c r="FJW9" s="28"/>
      <c r="FJX9" s="29"/>
      <c r="FJY9" s="28"/>
      <c r="FJZ9" s="30"/>
      <c r="FKA9" s="31"/>
      <c r="FKB9" s="31"/>
      <c r="FKC9" s="31"/>
      <c r="FKD9" s="31"/>
      <c r="FKE9" s="31"/>
      <c r="FKF9" s="28"/>
      <c r="FKG9" s="29"/>
      <c r="FKH9" s="28"/>
      <c r="FKI9" s="30"/>
      <c r="FKJ9" s="31"/>
      <c r="FKK9" s="31"/>
      <c r="FKL9" s="31"/>
      <c r="FKM9" s="31"/>
      <c r="FKN9" s="31"/>
      <c r="FKO9" s="28"/>
      <c r="FKP9" s="29"/>
      <c r="FKQ9" s="28"/>
      <c r="FKR9" s="30"/>
      <c r="FKS9" s="31"/>
      <c r="FKT9" s="31"/>
      <c r="FKU9" s="31"/>
      <c r="FKV9" s="31"/>
      <c r="FKW9" s="31"/>
      <c r="FKX9" s="28"/>
      <c r="FKY9" s="29"/>
      <c r="FKZ9" s="28"/>
      <c r="FLA9" s="30"/>
      <c r="FLB9" s="31"/>
      <c r="FLC9" s="31"/>
      <c r="FLD9" s="31"/>
      <c r="FLE9" s="31"/>
      <c r="FLF9" s="31"/>
      <c r="FLG9" s="28"/>
      <c r="FLH9" s="29"/>
      <c r="FLI9" s="28"/>
      <c r="FLJ9" s="30"/>
      <c r="FLK9" s="31"/>
      <c r="FLL9" s="31"/>
      <c r="FLM9" s="31"/>
      <c r="FLN9" s="31"/>
      <c r="FLO9" s="31"/>
      <c r="FLP9" s="28"/>
      <c r="FLQ9" s="29"/>
      <c r="FLR9" s="28"/>
      <c r="FLS9" s="30"/>
      <c r="FLT9" s="31"/>
      <c r="FLU9" s="31"/>
      <c r="FLV9" s="31"/>
      <c r="FLW9" s="31"/>
      <c r="FLX9" s="31"/>
      <c r="FLY9" s="28"/>
      <c r="FLZ9" s="29"/>
      <c r="FMA9" s="28"/>
      <c r="FMB9" s="30"/>
      <c r="FMC9" s="31"/>
      <c r="FMD9" s="31"/>
      <c r="FME9" s="31"/>
      <c r="FMF9" s="31"/>
      <c r="FMG9" s="31"/>
      <c r="FMH9" s="28"/>
      <c r="FMI9" s="29"/>
      <c r="FMJ9" s="28"/>
      <c r="FMK9" s="30"/>
      <c r="FML9" s="31"/>
      <c r="FMM9" s="31"/>
      <c r="FMN9" s="31"/>
      <c r="FMO9" s="31"/>
      <c r="FMP9" s="31"/>
      <c r="FMQ9" s="28"/>
      <c r="FMR9" s="29"/>
      <c r="FMS9" s="28"/>
      <c r="FMT9" s="30"/>
      <c r="FMU9" s="31"/>
      <c r="FMV9" s="31"/>
      <c r="FMW9" s="31"/>
      <c r="FMX9" s="31"/>
      <c r="FMY9" s="31"/>
      <c r="FMZ9" s="28"/>
      <c r="FNA9" s="29"/>
      <c r="FNB9" s="28"/>
      <c r="FNC9" s="30"/>
      <c r="FND9" s="31"/>
      <c r="FNE9" s="31"/>
      <c r="FNF9" s="31"/>
      <c r="FNG9" s="31"/>
      <c r="FNH9" s="31"/>
      <c r="FNI9" s="28"/>
      <c r="FNJ9" s="29"/>
      <c r="FNK9" s="28"/>
      <c r="FNL9" s="30"/>
      <c r="FNM9" s="31"/>
      <c r="FNN9" s="31"/>
      <c r="FNO9" s="31"/>
      <c r="FNP9" s="31"/>
      <c r="FNQ9" s="31"/>
      <c r="FNR9" s="28"/>
      <c r="FNS9" s="29"/>
      <c r="FNT9" s="28"/>
      <c r="FNU9" s="30"/>
      <c r="FNV9" s="31"/>
      <c r="FNW9" s="31"/>
      <c r="FNX9" s="31"/>
      <c r="FNY9" s="31"/>
      <c r="FNZ9" s="31"/>
      <c r="FOA9" s="28"/>
      <c r="FOB9" s="29"/>
      <c r="FOC9" s="28"/>
      <c r="FOD9" s="30"/>
      <c r="FOE9" s="31"/>
      <c r="FOF9" s="31"/>
      <c r="FOG9" s="31"/>
      <c r="FOH9" s="31"/>
      <c r="FOI9" s="31"/>
      <c r="FOJ9" s="28"/>
      <c r="FOK9" s="29"/>
      <c r="FOL9" s="28"/>
      <c r="FOM9" s="30"/>
      <c r="FON9" s="31"/>
      <c r="FOO9" s="31"/>
      <c r="FOP9" s="31"/>
      <c r="FOQ9" s="31"/>
      <c r="FOR9" s="31"/>
      <c r="FOS9" s="28"/>
      <c r="FOT9" s="29"/>
      <c r="FOU9" s="28"/>
      <c r="FOV9" s="30"/>
      <c r="FOW9" s="31"/>
      <c r="FOX9" s="31"/>
      <c r="FOY9" s="31"/>
      <c r="FOZ9" s="31"/>
      <c r="FPA9" s="31"/>
      <c r="FPB9" s="28"/>
      <c r="FPC9" s="29"/>
      <c r="FPD9" s="28"/>
      <c r="FPE9" s="30"/>
      <c r="FPF9" s="31"/>
      <c r="FPG9" s="31"/>
      <c r="FPH9" s="31"/>
      <c r="FPI9" s="31"/>
      <c r="FPJ9" s="31"/>
      <c r="FPK9" s="28"/>
      <c r="FPL9" s="29"/>
      <c r="FPM9" s="28"/>
      <c r="FPN9" s="30"/>
      <c r="FPO9" s="31"/>
      <c r="FPP9" s="31"/>
      <c r="FPQ9" s="31"/>
      <c r="FPR9" s="31"/>
      <c r="FPS9" s="31"/>
      <c r="FPT9" s="28"/>
      <c r="FPU9" s="29"/>
      <c r="FPV9" s="28"/>
      <c r="FPW9" s="30"/>
      <c r="FPX9" s="31"/>
      <c r="FPY9" s="31"/>
      <c r="FPZ9" s="31"/>
      <c r="FQA9" s="31"/>
      <c r="FQB9" s="31"/>
      <c r="FQC9" s="28"/>
      <c r="FQD9" s="29"/>
      <c r="FQE9" s="28"/>
      <c r="FQF9" s="30"/>
      <c r="FQG9" s="31"/>
      <c r="FQH9" s="31"/>
      <c r="FQI9" s="31"/>
      <c r="FQJ9" s="31"/>
      <c r="FQK9" s="31"/>
      <c r="FQL9" s="28"/>
      <c r="FQM9" s="29"/>
      <c r="FQN9" s="28"/>
      <c r="FQO9" s="30"/>
      <c r="FQP9" s="31"/>
      <c r="FQQ9" s="31"/>
      <c r="FQR9" s="31"/>
      <c r="FQS9" s="31"/>
      <c r="FQT9" s="31"/>
      <c r="FQU9" s="28"/>
      <c r="FQV9" s="29"/>
      <c r="FQW9" s="28"/>
      <c r="FQX9" s="30"/>
      <c r="FQY9" s="31"/>
      <c r="FQZ9" s="31"/>
      <c r="FRA9" s="31"/>
      <c r="FRB9" s="31"/>
      <c r="FRC9" s="31"/>
      <c r="FRD9" s="28"/>
      <c r="FRE9" s="29"/>
      <c r="FRF9" s="28"/>
      <c r="FRG9" s="30"/>
      <c r="FRH9" s="31"/>
      <c r="FRI9" s="31"/>
      <c r="FRJ9" s="31"/>
      <c r="FRK9" s="31"/>
      <c r="FRL9" s="31"/>
      <c r="FRM9" s="28"/>
      <c r="FRN9" s="29"/>
      <c r="FRO9" s="28"/>
      <c r="FRP9" s="30"/>
      <c r="FRQ9" s="31"/>
      <c r="FRR9" s="31"/>
      <c r="FRS9" s="31"/>
      <c r="FRT9" s="31"/>
      <c r="FRU9" s="31"/>
      <c r="FRV9" s="28"/>
      <c r="FRW9" s="29"/>
      <c r="FRX9" s="28"/>
      <c r="FRY9" s="30"/>
      <c r="FRZ9" s="31"/>
      <c r="FSA9" s="31"/>
      <c r="FSB9" s="31"/>
      <c r="FSC9" s="31"/>
      <c r="FSD9" s="31"/>
      <c r="FSE9" s="28"/>
      <c r="FSF9" s="29"/>
      <c r="FSG9" s="28"/>
      <c r="FSH9" s="30"/>
      <c r="FSI9" s="31"/>
      <c r="FSJ9" s="31"/>
      <c r="FSK9" s="31"/>
      <c r="FSL9" s="31"/>
      <c r="FSM9" s="31"/>
      <c r="FSN9" s="28"/>
      <c r="FSO9" s="29"/>
      <c r="FSP9" s="28"/>
      <c r="FSQ9" s="30"/>
      <c r="FSR9" s="31"/>
      <c r="FSS9" s="31"/>
      <c r="FST9" s="31"/>
      <c r="FSU9" s="31"/>
      <c r="FSV9" s="31"/>
      <c r="FSW9" s="28"/>
      <c r="FSX9" s="29"/>
      <c r="FSY9" s="28"/>
      <c r="FSZ9" s="30"/>
      <c r="FTA9" s="31"/>
      <c r="FTB9" s="31"/>
      <c r="FTC9" s="31"/>
      <c r="FTD9" s="31"/>
      <c r="FTE9" s="31"/>
      <c r="FTF9" s="28"/>
      <c r="FTG9" s="29"/>
      <c r="FTH9" s="28"/>
      <c r="FTI9" s="30"/>
      <c r="FTJ9" s="31"/>
      <c r="FTK9" s="31"/>
      <c r="FTL9" s="31"/>
      <c r="FTM9" s="31"/>
      <c r="FTN9" s="31"/>
      <c r="FTO9" s="28"/>
      <c r="FTP9" s="29"/>
      <c r="FTQ9" s="28"/>
      <c r="FTR9" s="30"/>
      <c r="FTS9" s="31"/>
      <c r="FTT9" s="31"/>
      <c r="FTU9" s="31"/>
      <c r="FTV9" s="31"/>
      <c r="FTW9" s="31"/>
      <c r="FTX9" s="28"/>
      <c r="FTY9" s="29"/>
      <c r="FTZ9" s="28"/>
      <c r="FUA9" s="30"/>
      <c r="FUB9" s="31"/>
      <c r="FUC9" s="31"/>
      <c r="FUD9" s="31"/>
      <c r="FUE9" s="31"/>
      <c r="FUF9" s="31"/>
      <c r="FUG9" s="28"/>
      <c r="FUH9" s="29"/>
      <c r="FUI9" s="28"/>
      <c r="FUJ9" s="30"/>
      <c r="FUK9" s="31"/>
      <c r="FUL9" s="31"/>
      <c r="FUM9" s="31"/>
      <c r="FUN9" s="31"/>
      <c r="FUO9" s="31"/>
      <c r="FUP9" s="28"/>
      <c r="FUQ9" s="29"/>
      <c r="FUR9" s="28"/>
      <c r="FUS9" s="30"/>
      <c r="FUT9" s="31"/>
      <c r="FUU9" s="31"/>
      <c r="FUV9" s="31"/>
      <c r="FUW9" s="31"/>
      <c r="FUX9" s="31"/>
      <c r="FUY9" s="28"/>
      <c r="FUZ9" s="29"/>
      <c r="FVA9" s="28"/>
      <c r="FVB9" s="30"/>
      <c r="FVC9" s="31"/>
      <c r="FVD9" s="31"/>
      <c r="FVE9" s="31"/>
      <c r="FVF9" s="31"/>
      <c r="FVG9" s="31"/>
      <c r="FVH9" s="28"/>
      <c r="FVI9" s="29"/>
      <c r="FVJ9" s="28"/>
      <c r="FVK9" s="30"/>
      <c r="FVL9" s="31"/>
      <c r="FVM9" s="31"/>
      <c r="FVN9" s="31"/>
      <c r="FVO9" s="31"/>
      <c r="FVP9" s="31"/>
      <c r="FVQ9" s="28"/>
      <c r="FVR9" s="29"/>
      <c r="FVS9" s="28"/>
      <c r="FVT9" s="30"/>
      <c r="FVU9" s="31"/>
      <c r="FVV9" s="31"/>
      <c r="FVW9" s="31"/>
      <c r="FVX9" s="31"/>
      <c r="FVY9" s="31"/>
      <c r="FVZ9" s="28"/>
      <c r="FWA9" s="29"/>
      <c r="FWB9" s="28"/>
      <c r="FWC9" s="30"/>
      <c r="FWD9" s="31"/>
      <c r="FWE9" s="31"/>
      <c r="FWF9" s="31"/>
      <c r="FWG9" s="31"/>
      <c r="FWH9" s="31"/>
      <c r="FWI9" s="28"/>
      <c r="FWJ9" s="29"/>
      <c r="FWK9" s="28"/>
      <c r="FWL9" s="30"/>
      <c r="FWM9" s="31"/>
      <c r="FWN9" s="31"/>
      <c r="FWO9" s="31"/>
      <c r="FWP9" s="31"/>
      <c r="FWQ9" s="31"/>
      <c r="FWR9" s="28"/>
      <c r="FWS9" s="29"/>
      <c r="FWT9" s="28"/>
      <c r="FWU9" s="30"/>
      <c r="FWV9" s="31"/>
      <c r="FWW9" s="31"/>
      <c r="FWX9" s="31"/>
      <c r="FWY9" s="31"/>
      <c r="FWZ9" s="31"/>
      <c r="FXA9" s="28"/>
      <c r="FXB9" s="29"/>
      <c r="FXC9" s="28"/>
      <c r="FXD9" s="30"/>
      <c r="FXE9" s="31"/>
      <c r="FXF9" s="31"/>
      <c r="FXG9" s="31"/>
      <c r="FXH9" s="31"/>
      <c r="FXI9" s="31"/>
      <c r="FXJ9" s="28"/>
      <c r="FXK9" s="29"/>
      <c r="FXL9" s="28"/>
      <c r="FXM9" s="30"/>
      <c r="FXN9" s="31"/>
      <c r="FXO9" s="31"/>
      <c r="FXP9" s="31"/>
      <c r="FXQ9" s="31"/>
      <c r="FXR9" s="31"/>
      <c r="FXS9" s="28"/>
      <c r="FXT9" s="29"/>
      <c r="FXU9" s="28"/>
      <c r="FXV9" s="30"/>
      <c r="FXW9" s="31"/>
      <c r="FXX9" s="31"/>
      <c r="FXY9" s="31"/>
      <c r="FXZ9" s="31"/>
      <c r="FYA9" s="31"/>
      <c r="FYB9" s="28"/>
      <c r="FYC9" s="29"/>
      <c r="FYD9" s="28"/>
      <c r="FYE9" s="30"/>
      <c r="FYF9" s="31"/>
      <c r="FYG9" s="31"/>
      <c r="FYH9" s="31"/>
      <c r="FYI9" s="31"/>
      <c r="FYJ9" s="31"/>
      <c r="FYK9" s="28"/>
      <c r="FYL9" s="29"/>
      <c r="FYM9" s="28"/>
      <c r="FYN9" s="30"/>
      <c r="FYO9" s="31"/>
      <c r="FYP9" s="31"/>
      <c r="FYQ9" s="31"/>
      <c r="FYR9" s="31"/>
      <c r="FYS9" s="31"/>
      <c r="FYT9" s="28"/>
      <c r="FYU9" s="29"/>
      <c r="FYV9" s="28"/>
      <c r="FYW9" s="30"/>
      <c r="FYX9" s="31"/>
      <c r="FYY9" s="31"/>
      <c r="FYZ9" s="31"/>
      <c r="FZA9" s="31"/>
      <c r="FZB9" s="31"/>
      <c r="FZC9" s="28"/>
      <c r="FZD9" s="29"/>
      <c r="FZE9" s="28"/>
      <c r="FZF9" s="30"/>
      <c r="FZG9" s="31"/>
      <c r="FZH9" s="31"/>
      <c r="FZI9" s="31"/>
      <c r="FZJ9" s="31"/>
      <c r="FZK9" s="31"/>
      <c r="FZL9" s="28"/>
      <c r="FZM9" s="29"/>
      <c r="FZN9" s="28"/>
      <c r="FZO9" s="30"/>
      <c r="FZP9" s="31"/>
      <c r="FZQ9" s="31"/>
      <c r="FZR9" s="31"/>
      <c r="FZS9" s="31"/>
      <c r="FZT9" s="31"/>
      <c r="FZU9" s="28"/>
      <c r="FZV9" s="29"/>
      <c r="FZW9" s="28"/>
      <c r="FZX9" s="30"/>
      <c r="FZY9" s="31"/>
      <c r="FZZ9" s="31"/>
      <c r="GAA9" s="31"/>
      <c r="GAB9" s="31"/>
      <c r="GAC9" s="31"/>
      <c r="GAD9" s="28"/>
      <c r="GAE9" s="29"/>
      <c r="GAF9" s="28"/>
      <c r="GAG9" s="30"/>
      <c r="GAH9" s="31"/>
      <c r="GAI9" s="31"/>
      <c r="GAJ9" s="31"/>
      <c r="GAK9" s="31"/>
      <c r="GAL9" s="31"/>
      <c r="GAM9" s="28"/>
      <c r="GAN9" s="29"/>
      <c r="GAO9" s="28"/>
      <c r="GAP9" s="30"/>
      <c r="GAQ9" s="31"/>
      <c r="GAR9" s="31"/>
      <c r="GAS9" s="31"/>
      <c r="GAT9" s="31"/>
      <c r="GAU9" s="31"/>
      <c r="GAV9" s="28"/>
      <c r="GAW9" s="29"/>
      <c r="GAX9" s="28"/>
      <c r="GAY9" s="30"/>
      <c r="GAZ9" s="31"/>
      <c r="GBA9" s="31"/>
      <c r="GBB9" s="31"/>
      <c r="GBC9" s="31"/>
      <c r="GBD9" s="31"/>
      <c r="GBE9" s="28"/>
      <c r="GBF9" s="29"/>
      <c r="GBG9" s="28"/>
      <c r="GBH9" s="30"/>
      <c r="GBI9" s="31"/>
      <c r="GBJ9" s="31"/>
      <c r="GBK9" s="31"/>
      <c r="GBL9" s="31"/>
      <c r="GBM9" s="31"/>
      <c r="GBN9" s="28"/>
      <c r="GBO9" s="29"/>
      <c r="GBP9" s="28"/>
      <c r="GBQ9" s="30"/>
      <c r="GBR9" s="31"/>
      <c r="GBS9" s="31"/>
      <c r="GBT9" s="31"/>
      <c r="GBU9" s="31"/>
      <c r="GBV9" s="31"/>
      <c r="GBW9" s="28"/>
      <c r="GBX9" s="29"/>
      <c r="GBY9" s="28"/>
      <c r="GBZ9" s="30"/>
      <c r="GCA9" s="31"/>
      <c r="GCB9" s="31"/>
      <c r="GCC9" s="31"/>
      <c r="GCD9" s="31"/>
      <c r="GCE9" s="31"/>
      <c r="GCF9" s="28"/>
      <c r="GCG9" s="29"/>
      <c r="GCH9" s="28"/>
      <c r="GCI9" s="30"/>
      <c r="GCJ9" s="31"/>
      <c r="GCK9" s="31"/>
      <c r="GCL9" s="31"/>
      <c r="GCM9" s="31"/>
      <c r="GCN9" s="31"/>
      <c r="GCO9" s="28"/>
      <c r="GCP9" s="29"/>
      <c r="GCQ9" s="28"/>
      <c r="GCR9" s="30"/>
      <c r="GCS9" s="31"/>
      <c r="GCT9" s="31"/>
      <c r="GCU9" s="31"/>
      <c r="GCV9" s="31"/>
      <c r="GCW9" s="31"/>
      <c r="GCX9" s="28"/>
      <c r="GCY9" s="29"/>
      <c r="GCZ9" s="28"/>
      <c r="GDA9" s="30"/>
      <c r="GDB9" s="31"/>
      <c r="GDC9" s="31"/>
      <c r="GDD9" s="31"/>
      <c r="GDE9" s="31"/>
      <c r="GDF9" s="31"/>
      <c r="GDG9" s="28"/>
      <c r="GDH9" s="29"/>
      <c r="GDI9" s="28"/>
      <c r="GDJ9" s="30"/>
      <c r="GDK9" s="31"/>
      <c r="GDL9" s="31"/>
      <c r="GDM9" s="31"/>
      <c r="GDN9" s="31"/>
      <c r="GDO9" s="31"/>
      <c r="GDP9" s="28"/>
      <c r="GDQ9" s="29"/>
      <c r="GDR9" s="28"/>
      <c r="GDS9" s="30"/>
      <c r="GDT9" s="31"/>
      <c r="GDU9" s="31"/>
      <c r="GDV9" s="31"/>
      <c r="GDW9" s="31"/>
      <c r="GDX9" s="31"/>
      <c r="GDY9" s="28"/>
      <c r="GDZ9" s="29"/>
      <c r="GEA9" s="28"/>
      <c r="GEB9" s="30"/>
      <c r="GEC9" s="31"/>
      <c r="GED9" s="31"/>
      <c r="GEE9" s="31"/>
      <c r="GEF9" s="31"/>
      <c r="GEG9" s="31"/>
      <c r="GEH9" s="28"/>
      <c r="GEI9" s="29"/>
      <c r="GEJ9" s="28"/>
      <c r="GEK9" s="30"/>
      <c r="GEL9" s="31"/>
      <c r="GEM9" s="31"/>
      <c r="GEN9" s="31"/>
      <c r="GEO9" s="31"/>
      <c r="GEP9" s="31"/>
      <c r="GEQ9" s="28"/>
      <c r="GER9" s="29"/>
      <c r="GES9" s="28"/>
      <c r="GET9" s="30"/>
      <c r="GEU9" s="31"/>
      <c r="GEV9" s="31"/>
      <c r="GEW9" s="31"/>
      <c r="GEX9" s="31"/>
      <c r="GEY9" s="31"/>
      <c r="GEZ9" s="28"/>
      <c r="GFA9" s="29"/>
      <c r="GFB9" s="28"/>
      <c r="GFC9" s="30"/>
      <c r="GFD9" s="31"/>
      <c r="GFE9" s="31"/>
      <c r="GFF9" s="31"/>
      <c r="GFG9" s="31"/>
      <c r="GFH9" s="31"/>
      <c r="GFI9" s="28"/>
      <c r="GFJ9" s="29"/>
      <c r="GFK9" s="28"/>
      <c r="GFL9" s="30"/>
      <c r="GFM9" s="31"/>
      <c r="GFN9" s="31"/>
      <c r="GFO9" s="31"/>
      <c r="GFP9" s="31"/>
      <c r="GFQ9" s="31"/>
      <c r="GFR9" s="28"/>
      <c r="GFS9" s="29"/>
      <c r="GFT9" s="28"/>
      <c r="GFU9" s="30"/>
      <c r="GFV9" s="31"/>
      <c r="GFW9" s="31"/>
      <c r="GFX9" s="31"/>
      <c r="GFY9" s="31"/>
      <c r="GFZ9" s="31"/>
      <c r="GGA9" s="28"/>
      <c r="GGB9" s="29"/>
      <c r="GGC9" s="28"/>
      <c r="GGD9" s="30"/>
      <c r="GGE9" s="31"/>
      <c r="GGF9" s="31"/>
      <c r="GGG9" s="31"/>
      <c r="GGH9" s="31"/>
      <c r="GGI9" s="31"/>
      <c r="GGJ9" s="28"/>
      <c r="GGK9" s="29"/>
      <c r="GGL9" s="28"/>
      <c r="GGM9" s="30"/>
      <c r="GGN9" s="31"/>
      <c r="GGO9" s="31"/>
      <c r="GGP9" s="31"/>
      <c r="GGQ9" s="31"/>
      <c r="GGR9" s="31"/>
      <c r="GGS9" s="28"/>
      <c r="GGT9" s="29"/>
      <c r="GGU9" s="28"/>
      <c r="GGV9" s="30"/>
      <c r="GGW9" s="31"/>
      <c r="GGX9" s="31"/>
      <c r="GGY9" s="31"/>
      <c r="GGZ9" s="31"/>
      <c r="GHA9" s="31"/>
      <c r="GHB9" s="28"/>
      <c r="GHC9" s="29"/>
      <c r="GHD9" s="28"/>
      <c r="GHE9" s="30"/>
      <c r="GHF9" s="31"/>
      <c r="GHG9" s="31"/>
      <c r="GHH9" s="31"/>
      <c r="GHI9" s="31"/>
      <c r="GHJ9" s="31"/>
      <c r="GHK9" s="28"/>
      <c r="GHL9" s="29"/>
      <c r="GHM9" s="28"/>
      <c r="GHN9" s="30"/>
      <c r="GHO9" s="31"/>
      <c r="GHP9" s="31"/>
      <c r="GHQ9" s="31"/>
      <c r="GHR9" s="31"/>
      <c r="GHS9" s="31"/>
      <c r="GHT9" s="28"/>
      <c r="GHU9" s="29"/>
      <c r="GHV9" s="28"/>
      <c r="GHW9" s="30"/>
      <c r="GHX9" s="31"/>
      <c r="GHY9" s="31"/>
      <c r="GHZ9" s="31"/>
      <c r="GIA9" s="31"/>
      <c r="GIB9" s="31"/>
      <c r="GIC9" s="28"/>
      <c r="GID9" s="29"/>
      <c r="GIE9" s="28"/>
      <c r="GIF9" s="30"/>
      <c r="GIG9" s="31"/>
      <c r="GIH9" s="31"/>
      <c r="GII9" s="31"/>
      <c r="GIJ9" s="31"/>
      <c r="GIK9" s="31"/>
      <c r="GIL9" s="28"/>
      <c r="GIM9" s="29"/>
      <c r="GIN9" s="28"/>
      <c r="GIO9" s="30"/>
      <c r="GIP9" s="31"/>
      <c r="GIQ9" s="31"/>
      <c r="GIR9" s="31"/>
      <c r="GIS9" s="31"/>
      <c r="GIT9" s="31"/>
      <c r="GIU9" s="28"/>
      <c r="GIV9" s="29"/>
      <c r="GIW9" s="28"/>
      <c r="GIX9" s="30"/>
      <c r="GIY9" s="31"/>
      <c r="GIZ9" s="31"/>
      <c r="GJA9" s="31"/>
      <c r="GJB9" s="31"/>
      <c r="GJC9" s="31"/>
      <c r="GJD9" s="28"/>
      <c r="GJE9" s="29"/>
      <c r="GJF9" s="28"/>
      <c r="GJG9" s="30"/>
      <c r="GJH9" s="31"/>
      <c r="GJI9" s="31"/>
      <c r="GJJ9" s="31"/>
      <c r="GJK9" s="31"/>
      <c r="GJL9" s="31"/>
      <c r="GJM9" s="28"/>
      <c r="GJN9" s="29"/>
      <c r="GJO9" s="28"/>
      <c r="GJP9" s="30"/>
      <c r="GJQ9" s="31"/>
      <c r="GJR9" s="31"/>
      <c r="GJS9" s="31"/>
      <c r="GJT9" s="31"/>
      <c r="GJU9" s="31"/>
      <c r="GJV9" s="28"/>
      <c r="GJW9" s="29"/>
      <c r="GJX9" s="28"/>
      <c r="GJY9" s="30"/>
      <c r="GJZ9" s="31"/>
      <c r="GKA9" s="31"/>
      <c r="GKB9" s="31"/>
      <c r="GKC9" s="31"/>
      <c r="GKD9" s="31"/>
      <c r="GKE9" s="28"/>
      <c r="GKF9" s="29"/>
      <c r="GKG9" s="28"/>
      <c r="GKH9" s="30"/>
      <c r="GKI9" s="31"/>
      <c r="GKJ9" s="31"/>
      <c r="GKK9" s="31"/>
      <c r="GKL9" s="31"/>
      <c r="GKM9" s="31"/>
      <c r="GKN9" s="28"/>
      <c r="GKO9" s="29"/>
      <c r="GKP9" s="28"/>
      <c r="GKQ9" s="30"/>
      <c r="GKR9" s="31"/>
      <c r="GKS9" s="31"/>
      <c r="GKT9" s="31"/>
      <c r="GKU9" s="31"/>
      <c r="GKV9" s="31"/>
      <c r="GKW9" s="28"/>
      <c r="GKX9" s="29"/>
      <c r="GKY9" s="28"/>
      <c r="GKZ9" s="30"/>
      <c r="GLA9" s="31"/>
      <c r="GLB9" s="31"/>
      <c r="GLC9" s="31"/>
      <c r="GLD9" s="31"/>
      <c r="GLE9" s="31"/>
      <c r="GLF9" s="28"/>
      <c r="GLG9" s="29"/>
      <c r="GLH9" s="28"/>
      <c r="GLI9" s="30"/>
      <c r="GLJ9" s="31"/>
      <c r="GLK9" s="31"/>
      <c r="GLL9" s="31"/>
      <c r="GLM9" s="31"/>
      <c r="GLN9" s="31"/>
      <c r="GLO9" s="28"/>
      <c r="GLP9" s="29"/>
      <c r="GLQ9" s="28"/>
      <c r="GLR9" s="30"/>
      <c r="GLS9" s="31"/>
      <c r="GLT9" s="31"/>
      <c r="GLU9" s="31"/>
      <c r="GLV9" s="31"/>
      <c r="GLW9" s="31"/>
      <c r="GLX9" s="28"/>
      <c r="GLY9" s="29"/>
      <c r="GLZ9" s="28"/>
      <c r="GMA9" s="30"/>
      <c r="GMB9" s="31"/>
      <c r="GMC9" s="31"/>
      <c r="GMD9" s="31"/>
      <c r="GME9" s="31"/>
      <c r="GMF9" s="31"/>
      <c r="GMG9" s="28"/>
      <c r="GMH9" s="29"/>
      <c r="GMI9" s="28"/>
      <c r="GMJ9" s="30"/>
      <c r="GMK9" s="31"/>
      <c r="GML9" s="31"/>
      <c r="GMM9" s="31"/>
      <c r="GMN9" s="31"/>
      <c r="GMO9" s="31"/>
      <c r="GMP9" s="28"/>
      <c r="GMQ9" s="29"/>
      <c r="GMR9" s="28"/>
      <c r="GMS9" s="30"/>
      <c r="GMT9" s="31"/>
      <c r="GMU9" s="31"/>
      <c r="GMV9" s="31"/>
      <c r="GMW9" s="31"/>
      <c r="GMX9" s="31"/>
      <c r="GMY9" s="28"/>
      <c r="GMZ9" s="29"/>
      <c r="GNA9" s="28"/>
      <c r="GNB9" s="30"/>
      <c r="GNC9" s="31"/>
      <c r="GND9" s="31"/>
      <c r="GNE9" s="31"/>
      <c r="GNF9" s="31"/>
      <c r="GNG9" s="31"/>
      <c r="GNH9" s="28"/>
      <c r="GNI9" s="29"/>
      <c r="GNJ9" s="28"/>
      <c r="GNK9" s="30"/>
      <c r="GNL9" s="31"/>
      <c r="GNM9" s="31"/>
      <c r="GNN9" s="31"/>
      <c r="GNO9" s="31"/>
      <c r="GNP9" s="31"/>
      <c r="GNQ9" s="28"/>
      <c r="GNR9" s="29"/>
      <c r="GNS9" s="28"/>
      <c r="GNT9" s="30"/>
      <c r="GNU9" s="31"/>
      <c r="GNV9" s="31"/>
      <c r="GNW9" s="31"/>
      <c r="GNX9" s="31"/>
      <c r="GNY9" s="31"/>
      <c r="GNZ9" s="28"/>
      <c r="GOA9" s="29"/>
      <c r="GOB9" s="28"/>
      <c r="GOC9" s="30"/>
      <c r="GOD9" s="31"/>
      <c r="GOE9" s="31"/>
      <c r="GOF9" s="31"/>
      <c r="GOG9" s="31"/>
      <c r="GOH9" s="31"/>
      <c r="GOI9" s="28"/>
      <c r="GOJ9" s="29"/>
      <c r="GOK9" s="28"/>
      <c r="GOL9" s="30"/>
      <c r="GOM9" s="31"/>
      <c r="GON9" s="31"/>
      <c r="GOO9" s="31"/>
      <c r="GOP9" s="31"/>
      <c r="GOQ9" s="31"/>
      <c r="GOR9" s="28"/>
      <c r="GOS9" s="29"/>
      <c r="GOT9" s="28"/>
      <c r="GOU9" s="30"/>
      <c r="GOV9" s="31"/>
      <c r="GOW9" s="31"/>
      <c r="GOX9" s="31"/>
      <c r="GOY9" s="31"/>
      <c r="GOZ9" s="31"/>
      <c r="GPA9" s="28"/>
      <c r="GPB9" s="29"/>
      <c r="GPC9" s="28"/>
      <c r="GPD9" s="30"/>
      <c r="GPE9" s="31"/>
      <c r="GPF9" s="31"/>
      <c r="GPG9" s="31"/>
      <c r="GPH9" s="31"/>
      <c r="GPI9" s="31"/>
      <c r="GPJ9" s="28"/>
      <c r="GPK9" s="29"/>
      <c r="GPL9" s="28"/>
      <c r="GPM9" s="30"/>
      <c r="GPN9" s="31"/>
      <c r="GPO9" s="31"/>
      <c r="GPP9" s="31"/>
      <c r="GPQ9" s="31"/>
      <c r="GPR9" s="31"/>
      <c r="GPS9" s="28"/>
      <c r="GPT9" s="29"/>
      <c r="GPU9" s="28"/>
      <c r="GPV9" s="30"/>
      <c r="GPW9" s="31"/>
      <c r="GPX9" s="31"/>
      <c r="GPY9" s="31"/>
      <c r="GPZ9" s="31"/>
      <c r="GQA9" s="31"/>
      <c r="GQB9" s="28"/>
      <c r="GQC9" s="29"/>
      <c r="GQD9" s="28"/>
      <c r="GQE9" s="30"/>
      <c r="GQF9" s="31"/>
      <c r="GQG9" s="31"/>
      <c r="GQH9" s="31"/>
      <c r="GQI9" s="31"/>
      <c r="GQJ9" s="31"/>
      <c r="GQK9" s="28"/>
      <c r="GQL9" s="29"/>
      <c r="GQM9" s="28"/>
      <c r="GQN9" s="30"/>
      <c r="GQO9" s="31"/>
      <c r="GQP9" s="31"/>
      <c r="GQQ9" s="31"/>
      <c r="GQR9" s="31"/>
      <c r="GQS9" s="31"/>
      <c r="GQT9" s="28"/>
      <c r="GQU9" s="29"/>
      <c r="GQV9" s="28"/>
      <c r="GQW9" s="30"/>
      <c r="GQX9" s="31"/>
      <c r="GQY9" s="31"/>
      <c r="GQZ9" s="31"/>
      <c r="GRA9" s="31"/>
      <c r="GRB9" s="31"/>
      <c r="GRC9" s="28"/>
      <c r="GRD9" s="29"/>
      <c r="GRE9" s="28"/>
      <c r="GRF9" s="30"/>
      <c r="GRG9" s="31"/>
      <c r="GRH9" s="31"/>
      <c r="GRI9" s="31"/>
      <c r="GRJ9" s="31"/>
      <c r="GRK9" s="31"/>
      <c r="GRL9" s="28"/>
      <c r="GRM9" s="29"/>
      <c r="GRN9" s="28"/>
      <c r="GRO9" s="30"/>
      <c r="GRP9" s="31"/>
      <c r="GRQ9" s="31"/>
      <c r="GRR9" s="31"/>
      <c r="GRS9" s="31"/>
      <c r="GRT9" s="31"/>
      <c r="GRU9" s="28"/>
      <c r="GRV9" s="29"/>
      <c r="GRW9" s="28"/>
      <c r="GRX9" s="30"/>
      <c r="GRY9" s="31"/>
      <c r="GRZ9" s="31"/>
      <c r="GSA9" s="31"/>
      <c r="GSB9" s="31"/>
      <c r="GSC9" s="31"/>
      <c r="GSD9" s="28"/>
      <c r="GSE9" s="29"/>
      <c r="GSF9" s="28"/>
      <c r="GSG9" s="30"/>
      <c r="GSH9" s="31"/>
      <c r="GSI9" s="31"/>
      <c r="GSJ9" s="31"/>
      <c r="GSK9" s="31"/>
      <c r="GSL9" s="31"/>
      <c r="GSM9" s="28"/>
      <c r="GSN9" s="29"/>
      <c r="GSO9" s="28"/>
      <c r="GSP9" s="30"/>
      <c r="GSQ9" s="31"/>
      <c r="GSR9" s="31"/>
      <c r="GSS9" s="31"/>
      <c r="GST9" s="31"/>
      <c r="GSU9" s="31"/>
      <c r="GSV9" s="28"/>
      <c r="GSW9" s="29"/>
      <c r="GSX9" s="28"/>
      <c r="GSY9" s="30"/>
      <c r="GSZ9" s="31"/>
      <c r="GTA9" s="31"/>
      <c r="GTB9" s="31"/>
      <c r="GTC9" s="31"/>
      <c r="GTD9" s="31"/>
      <c r="GTE9" s="28"/>
      <c r="GTF9" s="29"/>
      <c r="GTG9" s="28"/>
      <c r="GTH9" s="30"/>
      <c r="GTI9" s="31"/>
      <c r="GTJ9" s="31"/>
      <c r="GTK9" s="31"/>
      <c r="GTL9" s="31"/>
      <c r="GTM9" s="31"/>
      <c r="GTN9" s="28"/>
      <c r="GTO9" s="29"/>
      <c r="GTP9" s="28"/>
      <c r="GTQ9" s="30"/>
      <c r="GTR9" s="31"/>
      <c r="GTS9" s="31"/>
      <c r="GTT9" s="31"/>
      <c r="GTU9" s="31"/>
      <c r="GTV9" s="31"/>
      <c r="GTW9" s="28"/>
      <c r="GTX9" s="29"/>
      <c r="GTY9" s="28"/>
      <c r="GTZ9" s="30"/>
      <c r="GUA9" s="31"/>
      <c r="GUB9" s="31"/>
      <c r="GUC9" s="31"/>
      <c r="GUD9" s="31"/>
      <c r="GUE9" s="31"/>
      <c r="GUF9" s="28"/>
      <c r="GUG9" s="29"/>
      <c r="GUH9" s="28"/>
      <c r="GUI9" s="30"/>
      <c r="GUJ9" s="31"/>
      <c r="GUK9" s="31"/>
      <c r="GUL9" s="31"/>
      <c r="GUM9" s="31"/>
      <c r="GUN9" s="31"/>
      <c r="GUO9" s="28"/>
      <c r="GUP9" s="29"/>
      <c r="GUQ9" s="28"/>
      <c r="GUR9" s="30"/>
      <c r="GUS9" s="31"/>
      <c r="GUT9" s="31"/>
      <c r="GUU9" s="31"/>
      <c r="GUV9" s="31"/>
      <c r="GUW9" s="31"/>
      <c r="GUX9" s="28"/>
      <c r="GUY9" s="29"/>
      <c r="GUZ9" s="28"/>
      <c r="GVA9" s="30"/>
      <c r="GVB9" s="31"/>
      <c r="GVC9" s="31"/>
      <c r="GVD9" s="31"/>
      <c r="GVE9" s="31"/>
      <c r="GVF9" s="31"/>
      <c r="GVG9" s="28"/>
      <c r="GVH9" s="29"/>
      <c r="GVI9" s="28"/>
      <c r="GVJ9" s="30"/>
      <c r="GVK9" s="31"/>
      <c r="GVL9" s="31"/>
      <c r="GVM9" s="31"/>
      <c r="GVN9" s="31"/>
      <c r="GVO9" s="31"/>
      <c r="GVP9" s="28"/>
      <c r="GVQ9" s="29"/>
      <c r="GVR9" s="28"/>
      <c r="GVS9" s="30"/>
      <c r="GVT9" s="31"/>
      <c r="GVU9" s="31"/>
      <c r="GVV9" s="31"/>
      <c r="GVW9" s="31"/>
      <c r="GVX9" s="31"/>
      <c r="GVY9" s="28"/>
      <c r="GVZ9" s="29"/>
      <c r="GWA9" s="28"/>
      <c r="GWB9" s="30"/>
      <c r="GWC9" s="31"/>
      <c r="GWD9" s="31"/>
      <c r="GWE9" s="31"/>
      <c r="GWF9" s="31"/>
      <c r="GWG9" s="31"/>
      <c r="GWH9" s="28"/>
      <c r="GWI9" s="29"/>
      <c r="GWJ9" s="28"/>
      <c r="GWK9" s="30"/>
      <c r="GWL9" s="31"/>
      <c r="GWM9" s="31"/>
      <c r="GWN9" s="31"/>
      <c r="GWO9" s="31"/>
      <c r="GWP9" s="31"/>
      <c r="GWQ9" s="28"/>
      <c r="GWR9" s="29"/>
      <c r="GWS9" s="28"/>
      <c r="GWT9" s="30"/>
      <c r="GWU9" s="31"/>
      <c r="GWV9" s="31"/>
      <c r="GWW9" s="31"/>
      <c r="GWX9" s="31"/>
      <c r="GWY9" s="31"/>
      <c r="GWZ9" s="28"/>
      <c r="GXA9" s="29"/>
      <c r="GXB9" s="28"/>
      <c r="GXC9" s="30"/>
      <c r="GXD9" s="31"/>
      <c r="GXE9" s="31"/>
      <c r="GXF9" s="31"/>
      <c r="GXG9" s="31"/>
      <c r="GXH9" s="31"/>
      <c r="GXI9" s="28"/>
      <c r="GXJ9" s="29"/>
      <c r="GXK9" s="28"/>
      <c r="GXL9" s="30"/>
      <c r="GXM9" s="31"/>
      <c r="GXN9" s="31"/>
      <c r="GXO9" s="31"/>
      <c r="GXP9" s="31"/>
      <c r="GXQ9" s="31"/>
      <c r="GXR9" s="28"/>
      <c r="GXS9" s="29"/>
      <c r="GXT9" s="28"/>
      <c r="GXU9" s="30"/>
      <c r="GXV9" s="31"/>
      <c r="GXW9" s="31"/>
      <c r="GXX9" s="31"/>
      <c r="GXY9" s="31"/>
      <c r="GXZ9" s="31"/>
      <c r="GYA9" s="28"/>
      <c r="GYB9" s="29"/>
      <c r="GYC9" s="28"/>
      <c r="GYD9" s="30"/>
      <c r="GYE9" s="31"/>
      <c r="GYF9" s="31"/>
      <c r="GYG9" s="31"/>
      <c r="GYH9" s="31"/>
      <c r="GYI9" s="31"/>
      <c r="GYJ9" s="28"/>
      <c r="GYK9" s="29"/>
      <c r="GYL9" s="28"/>
      <c r="GYM9" s="30"/>
      <c r="GYN9" s="31"/>
      <c r="GYO9" s="31"/>
      <c r="GYP9" s="31"/>
      <c r="GYQ9" s="31"/>
      <c r="GYR9" s="31"/>
      <c r="GYS9" s="28"/>
      <c r="GYT9" s="29"/>
      <c r="GYU9" s="28"/>
      <c r="GYV9" s="30"/>
      <c r="GYW9" s="31"/>
      <c r="GYX9" s="31"/>
      <c r="GYY9" s="31"/>
      <c r="GYZ9" s="31"/>
      <c r="GZA9" s="31"/>
      <c r="GZB9" s="28"/>
      <c r="GZC9" s="29"/>
      <c r="GZD9" s="28"/>
      <c r="GZE9" s="30"/>
      <c r="GZF9" s="31"/>
      <c r="GZG9" s="31"/>
      <c r="GZH9" s="31"/>
      <c r="GZI9" s="31"/>
      <c r="GZJ9" s="31"/>
      <c r="GZK9" s="28"/>
      <c r="GZL9" s="29"/>
      <c r="GZM9" s="28"/>
      <c r="GZN9" s="30"/>
      <c r="GZO9" s="31"/>
      <c r="GZP9" s="31"/>
      <c r="GZQ9" s="31"/>
      <c r="GZR9" s="31"/>
      <c r="GZS9" s="31"/>
      <c r="GZT9" s="28"/>
      <c r="GZU9" s="29"/>
      <c r="GZV9" s="28"/>
      <c r="GZW9" s="30"/>
      <c r="GZX9" s="31"/>
      <c r="GZY9" s="31"/>
      <c r="GZZ9" s="31"/>
      <c r="HAA9" s="31"/>
      <c r="HAB9" s="31"/>
      <c r="HAC9" s="28"/>
      <c r="HAD9" s="29"/>
      <c r="HAE9" s="28"/>
      <c r="HAF9" s="30"/>
      <c r="HAG9" s="31"/>
      <c r="HAH9" s="31"/>
      <c r="HAI9" s="31"/>
      <c r="HAJ9" s="31"/>
      <c r="HAK9" s="31"/>
      <c r="HAL9" s="28"/>
      <c r="HAM9" s="29"/>
      <c r="HAN9" s="28"/>
      <c r="HAO9" s="30"/>
      <c r="HAP9" s="31"/>
      <c r="HAQ9" s="31"/>
      <c r="HAR9" s="31"/>
      <c r="HAS9" s="31"/>
      <c r="HAT9" s="31"/>
      <c r="HAU9" s="28"/>
      <c r="HAV9" s="29"/>
      <c r="HAW9" s="28"/>
      <c r="HAX9" s="30"/>
      <c r="HAY9" s="31"/>
      <c r="HAZ9" s="31"/>
      <c r="HBA9" s="31"/>
      <c r="HBB9" s="31"/>
      <c r="HBC9" s="31"/>
      <c r="HBD9" s="28"/>
      <c r="HBE9" s="29"/>
      <c r="HBF9" s="28"/>
      <c r="HBG9" s="30"/>
      <c r="HBH9" s="31"/>
      <c r="HBI9" s="31"/>
      <c r="HBJ9" s="31"/>
      <c r="HBK9" s="31"/>
      <c r="HBL9" s="31"/>
      <c r="HBM9" s="28"/>
      <c r="HBN9" s="29"/>
      <c r="HBO9" s="28"/>
      <c r="HBP9" s="30"/>
      <c r="HBQ9" s="31"/>
      <c r="HBR9" s="31"/>
      <c r="HBS9" s="31"/>
      <c r="HBT9" s="31"/>
      <c r="HBU9" s="31"/>
      <c r="HBV9" s="28"/>
      <c r="HBW9" s="29"/>
      <c r="HBX9" s="28"/>
      <c r="HBY9" s="30"/>
      <c r="HBZ9" s="31"/>
      <c r="HCA9" s="31"/>
      <c r="HCB9" s="31"/>
      <c r="HCC9" s="31"/>
      <c r="HCD9" s="31"/>
      <c r="HCE9" s="28"/>
      <c r="HCF9" s="29"/>
      <c r="HCG9" s="28"/>
      <c r="HCH9" s="30"/>
      <c r="HCI9" s="31"/>
      <c r="HCJ9" s="31"/>
      <c r="HCK9" s="31"/>
      <c r="HCL9" s="31"/>
      <c r="HCM9" s="31"/>
      <c r="HCN9" s="28"/>
      <c r="HCO9" s="29"/>
      <c r="HCP9" s="28"/>
      <c r="HCQ9" s="30"/>
      <c r="HCR9" s="31"/>
      <c r="HCS9" s="31"/>
      <c r="HCT9" s="31"/>
      <c r="HCU9" s="31"/>
      <c r="HCV9" s="31"/>
      <c r="HCW9" s="28"/>
      <c r="HCX9" s="29"/>
      <c r="HCY9" s="28"/>
      <c r="HCZ9" s="30"/>
      <c r="HDA9" s="31"/>
      <c r="HDB9" s="31"/>
      <c r="HDC9" s="31"/>
      <c r="HDD9" s="31"/>
      <c r="HDE9" s="31"/>
      <c r="HDF9" s="28"/>
      <c r="HDG9" s="29"/>
      <c r="HDH9" s="28"/>
      <c r="HDI9" s="30"/>
      <c r="HDJ9" s="31"/>
      <c r="HDK9" s="31"/>
      <c r="HDL9" s="31"/>
      <c r="HDM9" s="31"/>
      <c r="HDN9" s="31"/>
      <c r="HDO9" s="28"/>
      <c r="HDP9" s="29"/>
      <c r="HDQ9" s="28"/>
      <c r="HDR9" s="30"/>
      <c r="HDS9" s="31"/>
      <c r="HDT9" s="31"/>
      <c r="HDU9" s="31"/>
      <c r="HDV9" s="31"/>
      <c r="HDW9" s="31"/>
      <c r="HDX9" s="28"/>
      <c r="HDY9" s="29"/>
      <c r="HDZ9" s="28"/>
      <c r="HEA9" s="30"/>
      <c r="HEB9" s="31"/>
      <c r="HEC9" s="31"/>
      <c r="HED9" s="31"/>
      <c r="HEE9" s="31"/>
      <c r="HEF9" s="31"/>
      <c r="HEG9" s="28"/>
      <c r="HEH9" s="29"/>
      <c r="HEI9" s="28"/>
      <c r="HEJ9" s="30"/>
      <c r="HEK9" s="31"/>
      <c r="HEL9" s="31"/>
      <c r="HEM9" s="31"/>
      <c r="HEN9" s="31"/>
      <c r="HEO9" s="31"/>
      <c r="HEP9" s="28"/>
      <c r="HEQ9" s="29"/>
      <c r="HER9" s="28"/>
      <c r="HES9" s="30"/>
      <c r="HET9" s="31"/>
      <c r="HEU9" s="31"/>
      <c r="HEV9" s="31"/>
      <c r="HEW9" s="31"/>
      <c r="HEX9" s="31"/>
      <c r="HEY9" s="28"/>
      <c r="HEZ9" s="29"/>
      <c r="HFA9" s="28"/>
      <c r="HFB9" s="30"/>
      <c r="HFC9" s="31"/>
      <c r="HFD9" s="31"/>
      <c r="HFE9" s="31"/>
      <c r="HFF9" s="31"/>
      <c r="HFG9" s="31"/>
      <c r="HFH9" s="28"/>
      <c r="HFI9" s="29"/>
      <c r="HFJ9" s="28"/>
      <c r="HFK9" s="30"/>
      <c r="HFL9" s="31"/>
      <c r="HFM9" s="31"/>
      <c r="HFN9" s="31"/>
      <c r="HFO9" s="31"/>
      <c r="HFP9" s="31"/>
      <c r="HFQ9" s="28"/>
      <c r="HFR9" s="29"/>
      <c r="HFS9" s="28"/>
      <c r="HFT9" s="30"/>
      <c r="HFU9" s="31"/>
      <c r="HFV9" s="31"/>
      <c r="HFW9" s="31"/>
      <c r="HFX9" s="31"/>
      <c r="HFY9" s="31"/>
      <c r="HFZ9" s="28"/>
      <c r="HGA9" s="29"/>
      <c r="HGB9" s="28"/>
      <c r="HGC9" s="30"/>
      <c r="HGD9" s="31"/>
      <c r="HGE9" s="31"/>
      <c r="HGF9" s="31"/>
      <c r="HGG9" s="31"/>
      <c r="HGH9" s="31"/>
      <c r="HGI9" s="28"/>
      <c r="HGJ9" s="29"/>
      <c r="HGK9" s="28"/>
      <c r="HGL9" s="30"/>
      <c r="HGM9" s="31"/>
      <c r="HGN9" s="31"/>
      <c r="HGO9" s="31"/>
      <c r="HGP9" s="31"/>
      <c r="HGQ9" s="31"/>
      <c r="HGR9" s="28"/>
      <c r="HGS9" s="29"/>
      <c r="HGT9" s="28"/>
      <c r="HGU9" s="30"/>
      <c r="HGV9" s="31"/>
      <c r="HGW9" s="31"/>
      <c r="HGX9" s="31"/>
      <c r="HGY9" s="31"/>
      <c r="HGZ9" s="31"/>
      <c r="HHA9" s="28"/>
      <c r="HHB9" s="29"/>
      <c r="HHC9" s="28"/>
      <c r="HHD9" s="30"/>
      <c r="HHE9" s="31"/>
      <c r="HHF9" s="31"/>
      <c r="HHG9" s="31"/>
      <c r="HHH9" s="31"/>
      <c r="HHI9" s="31"/>
      <c r="HHJ9" s="28"/>
      <c r="HHK9" s="29"/>
      <c r="HHL9" s="28"/>
      <c r="HHM9" s="30"/>
      <c r="HHN9" s="31"/>
      <c r="HHO9" s="31"/>
      <c r="HHP9" s="31"/>
      <c r="HHQ9" s="31"/>
      <c r="HHR9" s="31"/>
      <c r="HHS9" s="28"/>
      <c r="HHT9" s="29"/>
      <c r="HHU9" s="28"/>
      <c r="HHV9" s="30"/>
      <c r="HHW9" s="31"/>
      <c r="HHX9" s="31"/>
      <c r="HHY9" s="31"/>
      <c r="HHZ9" s="31"/>
      <c r="HIA9" s="31"/>
      <c r="HIB9" s="28"/>
      <c r="HIC9" s="29"/>
      <c r="HID9" s="28"/>
      <c r="HIE9" s="30"/>
      <c r="HIF9" s="31"/>
      <c r="HIG9" s="31"/>
      <c r="HIH9" s="31"/>
      <c r="HII9" s="31"/>
      <c r="HIJ9" s="31"/>
      <c r="HIK9" s="28"/>
      <c r="HIL9" s="29"/>
      <c r="HIM9" s="28"/>
      <c r="HIN9" s="30"/>
      <c r="HIO9" s="31"/>
      <c r="HIP9" s="31"/>
      <c r="HIQ9" s="31"/>
      <c r="HIR9" s="31"/>
      <c r="HIS9" s="31"/>
      <c r="HIT9" s="28"/>
      <c r="HIU9" s="29"/>
      <c r="HIV9" s="28"/>
      <c r="HIW9" s="30"/>
      <c r="HIX9" s="31"/>
      <c r="HIY9" s="31"/>
      <c r="HIZ9" s="31"/>
      <c r="HJA9" s="31"/>
      <c r="HJB9" s="31"/>
      <c r="HJC9" s="28"/>
      <c r="HJD9" s="29"/>
      <c r="HJE9" s="28"/>
      <c r="HJF9" s="30"/>
      <c r="HJG9" s="31"/>
      <c r="HJH9" s="31"/>
      <c r="HJI9" s="31"/>
      <c r="HJJ9" s="31"/>
      <c r="HJK9" s="31"/>
      <c r="HJL9" s="28"/>
      <c r="HJM9" s="29"/>
      <c r="HJN9" s="28"/>
      <c r="HJO9" s="30"/>
      <c r="HJP9" s="31"/>
      <c r="HJQ9" s="31"/>
      <c r="HJR9" s="31"/>
      <c r="HJS9" s="31"/>
      <c r="HJT9" s="31"/>
      <c r="HJU9" s="28"/>
      <c r="HJV9" s="29"/>
      <c r="HJW9" s="28"/>
      <c r="HJX9" s="30"/>
      <c r="HJY9" s="31"/>
      <c r="HJZ9" s="31"/>
      <c r="HKA9" s="31"/>
      <c r="HKB9" s="31"/>
      <c r="HKC9" s="31"/>
      <c r="HKD9" s="28"/>
      <c r="HKE9" s="29"/>
      <c r="HKF9" s="28"/>
      <c r="HKG9" s="30"/>
      <c r="HKH9" s="31"/>
      <c r="HKI9" s="31"/>
      <c r="HKJ9" s="31"/>
      <c r="HKK9" s="31"/>
      <c r="HKL9" s="31"/>
      <c r="HKM9" s="28"/>
      <c r="HKN9" s="29"/>
      <c r="HKO9" s="28"/>
      <c r="HKP9" s="30"/>
      <c r="HKQ9" s="31"/>
      <c r="HKR9" s="31"/>
      <c r="HKS9" s="31"/>
      <c r="HKT9" s="31"/>
      <c r="HKU9" s="31"/>
      <c r="HKV9" s="28"/>
      <c r="HKW9" s="29"/>
      <c r="HKX9" s="28"/>
      <c r="HKY9" s="30"/>
      <c r="HKZ9" s="31"/>
      <c r="HLA9" s="31"/>
      <c r="HLB9" s="31"/>
      <c r="HLC9" s="31"/>
      <c r="HLD9" s="31"/>
      <c r="HLE9" s="28"/>
      <c r="HLF9" s="29"/>
      <c r="HLG9" s="28"/>
      <c r="HLH9" s="30"/>
      <c r="HLI9" s="31"/>
      <c r="HLJ9" s="31"/>
      <c r="HLK9" s="31"/>
      <c r="HLL9" s="31"/>
      <c r="HLM9" s="31"/>
      <c r="HLN9" s="28"/>
      <c r="HLO9" s="29"/>
      <c r="HLP9" s="28"/>
      <c r="HLQ9" s="30"/>
      <c r="HLR9" s="31"/>
      <c r="HLS9" s="31"/>
      <c r="HLT9" s="31"/>
      <c r="HLU9" s="31"/>
      <c r="HLV9" s="31"/>
      <c r="HLW9" s="28"/>
      <c r="HLX9" s="29"/>
      <c r="HLY9" s="28"/>
      <c r="HLZ9" s="30"/>
      <c r="HMA9" s="31"/>
      <c r="HMB9" s="31"/>
      <c r="HMC9" s="31"/>
      <c r="HMD9" s="31"/>
      <c r="HME9" s="31"/>
      <c r="HMF9" s="28"/>
      <c r="HMG9" s="29"/>
      <c r="HMH9" s="28"/>
      <c r="HMI9" s="30"/>
      <c r="HMJ9" s="31"/>
      <c r="HMK9" s="31"/>
      <c r="HML9" s="31"/>
      <c r="HMM9" s="31"/>
      <c r="HMN9" s="31"/>
      <c r="HMO9" s="28"/>
      <c r="HMP9" s="29"/>
      <c r="HMQ9" s="28"/>
      <c r="HMR9" s="30"/>
      <c r="HMS9" s="31"/>
      <c r="HMT9" s="31"/>
      <c r="HMU9" s="31"/>
      <c r="HMV9" s="31"/>
      <c r="HMW9" s="31"/>
      <c r="HMX9" s="28"/>
      <c r="HMY9" s="29"/>
      <c r="HMZ9" s="28"/>
      <c r="HNA9" s="30"/>
      <c r="HNB9" s="31"/>
      <c r="HNC9" s="31"/>
      <c r="HND9" s="31"/>
      <c r="HNE9" s="31"/>
      <c r="HNF9" s="31"/>
      <c r="HNG9" s="28"/>
      <c r="HNH9" s="29"/>
      <c r="HNI9" s="28"/>
      <c r="HNJ9" s="30"/>
      <c r="HNK9" s="31"/>
      <c r="HNL9" s="31"/>
      <c r="HNM9" s="31"/>
      <c r="HNN9" s="31"/>
      <c r="HNO9" s="31"/>
      <c r="HNP9" s="28"/>
      <c r="HNQ9" s="29"/>
      <c r="HNR9" s="28"/>
      <c r="HNS9" s="30"/>
      <c r="HNT9" s="31"/>
      <c r="HNU9" s="31"/>
      <c r="HNV9" s="31"/>
      <c r="HNW9" s="31"/>
      <c r="HNX9" s="31"/>
      <c r="HNY9" s="28"/>
      <c r="HNZ9" s="29"/>
      <c r="HOA9" s="28"/>
      <c r="HOB9" s="30"/>
      <c r="HOC9" s="31"/>
      <c r="HOD9" s="31"/>
      <c r="HOE9" s="31"/>
      <c r="HOF9" s="31"/>
      <c r="HOG9" s="31"/>
      <c r="HOH9" s="28"/>
      <c r="HOI9" s="29"/>
      <c r="HOJ9" s="28"/>
      <c r="HOK9" s="30"/>
      <c r="HOL9" s="31"/>
      <c r="HOM9" s="31"/>
      <c r="HON9" s="31"/>
      <c r="HOO9" s="31"/>
      <c r="HOP9" s="31"/>
      <c r="HOQ9" s="28"/>
      <c r="HOR9" s="29"/>
      <c r="HOS9" s="28"/>
      <c r="HOT9" s="30"/>
      <c r="HOU9" s="31"/>
      <c r="HOV9" s="31"/>
      <c r="HOW9" s="31"/>
      <c r="HOX9" s="31"/>
      <c r="HOY9" s="31"/>
      <c r="HOZ9" s="28"/>
      <c r="HPA9" s="29"/>
      <c r="HPB9" s="28"/>
      <c r="HPC9" s="30"/>
      <c r="HPD9" s="31"/>
      <c r="HPE9" s="31"/>
      <c r="HPF9" s="31"/>
      <c r="HPG9" s="31"/>
      <c r="HPH9" s="31"/>
      <c r="HPI9" s="28"/>
      <c r="HPJ9" s="29"/>
      <c r="HPK9" s="28"/>
      <c r="HPL9" s="30"/>
      <c r="HPM9" s="31"/>
      <c r="HPN9" s="31"/>
      <c r="HPO9" s="31"/>
      <c r="HPP9" s="31"/>
      <c r="HPQ9" s="31"/>
      <c r="HPR9" s="28"/>
      <c r="HPS9" s="29"/>
      <c r="HPT9" s="28"/>
      <c r="HPU9" s="30"/>
      <c r="HPV9" s="31"/>
      <c r="HPW9" s="31"/>
      <c r="HPX9" s="31"/>
      <c r="HPY9" s="31"/>
      <c r="HPZ9" s="31"/>
      <c r="HQA9" s="28"/>
      <c r="HQB9" s="29"/>
      <c r="HQC9" s="28"/>
      <c r="HQD9" s="30"/>
      <c r="HQE9" s="31"/>
      <c r="HQF9" s="31"/>
      <c r="HQG9" s="31"/>
      <c r="HQH9" s="31"/>
      <c r="HQI9" s="31"/>
      <c r="HQJ9" s="28"/>
      <c r="HQK9" s="29"/>
      <c r="HQL9" s="28"/>
      <c r="HQM9" s="30"/>
      <c r="HQN9" s="31"/>
      <c r="HQO9" s="31"/>
      <c r="HQP9" s="31"/>
      <c r="HQQ9" s="31"/>
      <c r="HQR9" s="31"/>
      <c r="HQS9" s="28"/>
      <c r="HQT9" s="29"/>
      <c r="HQU9" s="28"/>
      <c r="HQV9" s="30"/>
      <c r="HQW9" s="31"/>
      <c r="HQX9" s="31"/>
      <c r="HQY9" s="31"/>
      <c r="HQZ9" s="31"/>
      <c r="HRA9" s="31"/>
      <c r="HRB9" s="28"/>
      <c r="HRC9" s="29"/>
      <c r="HRD9" s="28"/>
      <c r="HRE9" s="30"/>
      <c r="HRF9" s="31"/>
      <c r="HRG9" s="31"/>
      <c r="HRH9" s="31"/>
      <c r="HRI9" s="31"/>
      <c r="HRJ9" s="31"/>
      <c r="HRK9" s="28"/>
      <c r="HRL9" s="29"/>
      <c r="HRM9" s="28"/>
      <c r="HRN9" s="30"/>
      <c r="HRO9" s="31"/>
      <c r="HRP9" s="31"/>
      <c r="HRQ9" s="31"/>
      <c r="HRR9" s="31"/>
      <c r="HRS9" s="31"/>
      <c r="HRT9" s="28"/>
      <c r="HRU9" s="29"/>
      <c r="HRV9" s="28"/>
      <c r="HRW9" s="30"/>
      <c r="HRX9" s="31"/>
      <c r="HRY9" s="31"/>
      <c r="HRZ9" s="31"/>
      <c r="HSA9" s="31"/>
      <c r="HSB9" s="31"/>
      <c r="HSC9" s="28"/>
      <c r="HSD9" s="29"/>
      <c r="HSE9" s="28"/>
      <c r="HSF9" s="30"/>
      <c r="HSG9" s="31"/>
      <c r="HSH9" s="31"/>
      <c r="HSI9" s="31"/>
      <c r="HSJ9" s="31"/>
      <c r="HSK9" s="31"/>
      <c r="HSL9" s="28"/>
      <c r="HSM9" s="29"/>
      <c r="HSN9" s="28"/>
      <c r="HSO9" s="30"/>
      <c r="HSP9" s="31"/>
      <c r="HSQ9" s="31"/>
      <c r="HSR9" s="31"/>
      <c r="HSS9" s="31"/>
      <c r="HST9" s="31"/>
      <c r="HSU9" s="28"/>
      <c r="HSV9" s="29"/>
      <c r="HSW9" s="28"/>
      <c r="HSX9" s="30"/>
      <c r="HSY9" s="31"/>
      <c r="HSZ9" s="31"/>
      <c r="HTA9" s="31"/>
      <c r="HTB9" s="31"/>
      <c r="HTC9" s="31"/>
      <c r="HTD9" s="28"/>
      <c r="HTE9" s="29"/>
      <c r="HTF9" s="28"/>
      <c r="HTG9" s="30"/>
      <c r="HTH9" s="31"/>
      <c r="HTI9" s="31"/>
      <c r="HTJ9" s="31"/>
      <c r="HTK9" s="31"/>
      <c r="HTL9" s="31"/>
      <c r="HTM9" s="28"/>
      <c r="HTN9" s="29"/>
      <c r="HTO9" s="28"/>
      <c r="HTP9" s="30"/>
      <c r="HTQ9" s="31"/>
      <c r="HTR9" s="31"/>
      <c r="HTS9" s="31"/>
      <c r="HTT9" s="31"/>
      <c r="HTU9" s="31"/>
      <c r="HTV9" s="28"/>
      <c r="HTW9" s="29"/>
      <c r="HTX9" s="28"/>
      <c r="HTY9" s="30"/>
      <c r="HTZ9" s="31"/>
      <c r="HUA9" s="31"/>
      <c r="HUB9" s="31"/>
      <c r="HUC9" s="31"/>
      <c r="HUD9" s="31"/>
      <c r="HUE9" s="28"/>
      <c r="HUF9" s="29"/>
      <c r="HUG9" s="28"/>
      <c r="HUH9" s="30"/>
      <c r="HUI9" s="31"/>
      <c r="HUJ9" s="31"/>
      <c r="HUK9" s="31"/>
      <c r="HUL9" s="31"/>
      <c r="HUM9" s="31"/>
      <c r="HUN9" s="28"/>
      <c r="HUO9" s="29"/>
      <c r="HUP9" s="28"/>
      <c r="HUQ9" s="30"/>
      <c r="HUR9" s="31"/>
      <c r="HUS9" s="31"/>
      <c r="HUT9" s="31"/>
      <c r="HUU9" s="31"/>
      <c r="HUV9" s="31"/>
      <c r="HUW9" s="28"/>
      <c r="HUX9" s="29"/>
      <c r="HUY9" s="28"/>
      <c r="HUZ9" s="30"/>
      <c r="HVA9" s="31"/>
      <c r="HVB9" s="31"/>
      <c r="HVC9" s="31"/>
      <c r="HVD9" s="31"/>
      <c r="HVE9" s="31"/>
      <c r="HVF9" s="28"/>
      <c r="HVG9" s="29"/>
      <c r="HVH9" s="28"/>
      <c r="HVI9" s="30"/>
      <c r="HVJ9" s="31"/>
      <c r="HVK9" s="31"/>
      <c r="HVL9" s="31"/>
      <c r="HVM9" s="31"/>
      <c r="HVN9" s="31"/>
      <c r="HVO9" s="28"/>
      <c r="HVP9" s="29"/>
      <c r="HVQ9" s="28"/>
      <c r="HVR9" s="30"/>
      <c r="HVS9" s="31"/>
      <c r="HVT9" s="31"/>
      <c r="HVU9" s="31"/>
      <c r="HVV9" s="31"/>
      <c r="HVW9" s="31"/>
      <c r="HVX9" s="28"/>
      <c r="HVY9" s="29"/>
      <c r="HVZ9" s="28"/>
      <c r="HWA9" s="30"/>
      <c r="HWB9" s="31"/>
      <c r="HWC9" s="31"/>
      <c r="HWD9" s="31"/>
      <c r="HWE9" s="31"/>
      <c r="HWF9" s="31"/>
      <c r="HWG9" s="28"/>
      <c r="HWH9" s="29"/>
      <c r="HWI9" s="28"/>
      <c r="HWJ9" s="30"/>
      <c r="HWK9" s="31"/>
      <c r="HWL9" s="31"/>
      <c r="HWM9" s="31"/>
      <c r="HWN9" s="31"/>
      <c r="HWO9" s="31"/>
      <c r="HWP9" s="28"/>
      <c r="HWQ9" s="29"/>
      <c r="HWR9" s="28"/>
      <c r="HWS9" s="30"/>
      <c r="HWT9" s="31"/>
      <c r="HWU9" s="31"/>
      <c r="HWV9" s="31"/>
      <c r="HWW9" s="31"/>
      <c r="HWX9" s="31"/>
      <c r="HWY9" s="28"/>
      <c r="HWZ9" s="29"/>
      <c r="HXA9" s="28"/>
      <c r="HXB9" s="30"/>
      <c r="HXC9" s="31"/>
      <c r="HXD9" s="31"/>
      <c r="HXE9" s="31"/>
      <c r="HXF9" s="31"/>
      <c r="HXG9" s="31"/>
      <c r="HXH9" s="28"/>
      <c r="HXI9" s="29"/>
      <c r="HXJ9" s="28"/>
      <c r="HXK9" s="30"/>
      <c r="HXL9" s="31"/>
      <c r="HXM9" s="31"/>
      <c r="HXN9" s="31"/>
      <c r="HXO9" s="31"/>
      <c r="HXP9" s="31"/>
      <c r="HXQ9" s="28"/>
      <c r="HXR9" s="29"/>
      <c r="HXS9" s="28"/>
      <c r="HXT9" s="30"/>
      <c r="HXU9" s="31"/>
      <c r="HXV9" s="31"/>
      <c r="HXW9" s="31"/>
      <c r="HXX9" s="31"/>
      <c r="HXY9" s="31"/>
      <c r="HXZ9" s="28"/>
      <c r="HYA9" s="29"/>
      <c r="HYB9" s="28"/>
      <c r="HYC9" s="30"/>
      <c r="HYD9" s="31"/>
      <c r="HYE9" s="31"/>
      <c r="HYF9" s="31"/>
      <c r="HYG9" s="31"/>
      <c r="HYH9" s="31"/>
      <c r="HYI9" s="28"/>
      <c r="HYJ9" s="29"/>
      <c r="HYK9" s="28"/>
      <c r="HYL9" s="30"/>
      <c r="HYM9" s="31"/>
      <c r="HYN9" s="31"/>
      <c r="HYO9" s="31"/>
      <c r="HYP9" s="31"/>
      <c r="HYQ9" s="31"/>
      <c r="HYR9" s="28"/>
      <c r="HYS9" s="29"/>
      <c r="HYT9" s="28"/>
      <c r="HYU9" s="30"/>
      <c r="HYV9" s="31"/>
      <c r="HYW9" s="31"/>
      <c r="HYX9" s="31"/>
      <c r="HYY9" s="31"/>
      <c r="HYZ9" s="31"/>
      <c r="HZA9" s="28"/>
      <c r="HZB9" s="29"/>
      <c r="HZC9" s="28"/>
      <c r="HZD9" s="30"/>
      <c r="HZE9" s="31"/>
      <c r="HZF9" s="31"/>
      <c r="HZG9" s="31"/>
      <c r="HZH9" s="31"/>
      <c r="HZI9" s="31"/>
      <c r="HZJ9" s="28"/>
      <c r="HZK9" s="29"/>
      <c r="HZL9" s="28"/>
      <c r="HZM9" s="30"/>
      <c r="HZN9" s="31"/>
      <c r="HZO9" s="31"/>
      <c r="HZP9" s="31"/>
      <c r="HZQ9" s="31"/>
      <c r="HZR9" s="31"/>
      <c r="HZS9" s="28"/>
      <c r="HZT9" s="29"/>
      <c r="HZU9" s="28"/>
      <c r="HZV9" s="30"/>
      <c r="HZW9" s="31"/>
      <c r="HZX9" s="31"/>
      <c r="HZY9" s="31"/>
      <c r="HZZ9" s="31"/>
      <c r="IAA9" s="31"/>
      <c r="IAB9" s="28"/>
      <c r="IAC9" s="29"/>
      <c r="IAD9" s="28"/>
      <c r="IAE9" s="30"/>
      <c r="IAF9" s="31"/>
      <c r="IAG9" s="31"/>
      <c r="IAH9" s="31"/>
      <c r="IAI9" s="31"/>
      <c r="IAJ9" s="31"/>
      <c r="IAK9" s="28"/>
      <c r="IAL9" s="29"/>
      <c r="IAM9" s="28"/>
      <c r="IAN9" s="30"/>
      <c r="IAO9" s="31"/>
      <c r="IAP9" s="31"/>
      <c r="IAQ9" s="31"/>
      <c r="IAR9" s="31"/>
      <c r="IAS9" s="31"/>
      <c r="IAT9" s="28"/>
      <c r="IAU9" s="29"/>
      <c r="IAV9" s="28"/>
      <c r="IAW9" s="30"/>
      <c r="IAX9" s="31"/>
      <c r="IAY9" s="31"/>
      <c r="IAZ9" s="31"/>
      <c r="IBA9" s="31"/>
      <c r="IBB9" s="31"/>
      <c r="IBC9" s="28"/>
      <c r="IBD9" s="29"/>
      <c r="IBE9" s="28"/>
      <c r="IBF9" s="30"/>
      <c r="IBG9" s="31"/>
      <c r="IBH9" s="31"/>
      <c r="IBI9" s="31"/>
      <c r="IBJ9" s="31"/>
      <c r="IBK9" s="31"/>
      <c r="IBL9" s="28"/>
      <c r="IBM9" s="29"/>
      <c r="IBN9" s="28"/>
      <c r="IBO9" s="30"/>
      <c r="IBP9" s="31"/>
      <c r="IBQ9" s="31"/>
      <c r="IBR9" s="31"/>
      <c r="IBS9" s="31"/>
      <c r="IBT9" s="31"/>
      <c r="IBU9" s="28"/>
      <c r="IBV9" s="29"/>
      <c r="IBW9" s="28"/>
      <c r="IBX9" s="30"/>
      <c r="IBY9" s="31"/>
      <c r="IBZ9" s="31"/>
      <c r="ICA9" s="31"/>
      <c r="ICB9" s="31"/>
      <c r="ICC9" s="31"/>
      <c r="ICD9" s="28"/>
      <c r="ICE9" s="29"/>
      <c r="ICF9" s="28"/>
      <c r="ICG9" s="30"/>
      <c r="ICH9" s="31"/>
      <c r="ICI9" s="31"/>
      <c r="ICJ9" s="31"/>
      <c r="ICK9" s="31"/>
      <c r="ICL9" s="31"/>
      <c r="ICM9" s="28"/>
      <c r="ICN9" s="29"/>
      <c r="ICO9" s="28"/>
      <c r="ICP9" s="30"/>
      <c r="ICQ9" s="31"/>
      <c r="ICR9" s="31"/>
      <c r="ICS9" s="31"/>
      <c r="ICT9" s="31"/>
      <c r="ICU9" s="31"/>
      <c r="ICV9" s="28"/>
      <c r="ICW9" s="29"/>
      <c r="ICX9" s="28"/>
      <c r="ICY9" s="30"/>
      <c r="ICZ9" s="31"/>
      <c r="IDA9" s="31"/>
      <c r="IDB9" s="31"/>
      <c r="IDC9" s="31"/>
      <c r="IDD9" s="31"/>
      <c r="IDE9" s="28"/>
      <c r="IDF9" s="29"/>
      <c r="IDG9" s="28"/>
      <c r="IDH9" s="30"/>
      <c r="IDI9" s="31"/>
      <c r="IDJ9" s="31"/>
      <c r="IDK9" s="31"/>
      <c r="IDL9" s="31"/>
      <c r="IDM9" s="31"/>
      <c r="IDN9" s="28"/>
      <c r="IDO9" s="29"/>
      <c r="IDP9" s="28"/>
      <c r="IDQ9" s="30"/>
      <c r="IDR9" s="31"/>
      <c r="IDS9" s="31"/>
      <c r="IDT9" s="31"/>
      <c r="IDU9" s="31"/>
      <c r="IDV9" s="31"/>
      <c r="IDW9" s="28"/>
      <c r="IDX9" s="29"/>
      <c r="IDY9" s="28"/>
      <c r="IDZ9" s="30"/>
      <c r="IEA9" s="31"/>
      <c r="IEB9" s="31"/>
      <c r="IEC9" s="31"/>
      <c r="IED9" s="31"/>
      <c r="IEE9" s="31"/>
      <c r="IEF9" s="28"/>
      <c r="IEG9" s="29"/>
      <c r="IEH9" s="28"/>
      <c r="IEI9" s="30"/>
      <c r="IEJ9" s="31"/>
      <c r="IEK9" s="31"/>
      <c r="IEL9" s="31"/>
      <c r="IEM9" s="31"/>
      <c r="IEN9" s="31"/>
      <c r="IEO9" s="28"/>
      <c r="IEP9" s="29"/>
      <c r="IEQ9" s="28"/>
      <c r="IER9" s="30"/>
      <c r="IES9" s="31"/>
      <c r="IET9" s="31"/>
      <c r="IEU9" s="31"/>
      <c r="IEV9" s="31"/>
      <c r="IEW9" s="31"/>
      <c r="IEX9" s="28"/>
      <c r="IEY9" s="29"/>
      <c r="IEZ9" s="28"/>
      <c r="IFA9" s="30"/>
      <c r="IFB9" s="31"/>
      <c r="IFC9" s="31"/>
      <c r="IFD9" s="31"/>
      <c r="IFE9" s="31"/>
      <c r="IFF9" s="31"/>
      <c r="IFG9" s="28"/>
      <c r="IFH9" s="29"/>
      <c r="IFI9" s="28"/>
      <c r="IFJ9" s="30"/>
      <c r="IFK9" s="31"/>
      <c r="IFL9" s="31"/>
      <c r="IFM9" s="31"/>
      <c r="IFN9" s="31"/>
      <c r="IFO9" s="31"/>
      <c r="IFP9" s="28"/>
      <c r="IFQ9" s="29"/>
      <c r="IFR9" s="28"/>
      <c r="IFS9" s="30"/>
      <c r="IFT9" s="31"/>
      <c r="IFU9" s="31"/>
      <c r="IFV9" s="31"/>
      <c r="IFW9" s="31"/>
      <c r="IFX9" s="31"/>
      <c r="IFY9" s="28"/>
      <c r="IFZ9" s="29"/>
      <c r="IGA9" s="28"/>
      <c r="IGB9" s="30"/>
      <c r="IGC9" s="31"/>
      <c r="IGD9" s="31"/>
      <c r="IGE9" s="31"/>
      <c r="IGF9" s="31"/>
      <c r="IGG9" s="31"/>
      <c r="IGH9" s="28"/>
      <c r="IGI9" s="29"/>
      <c r="IGJ9" s="28"/>
      <c r="IGK9" s="30"/>
      <c r="IGL9" s="31"/>
      <c r="IGM9" s="31"/>
      <c r="IGN9" s="31"/>
      <c r="IGO9" s="31"/>
      <c r="IGP9" s="31"/>
      <c r="IGQ9" s="28"/>
      <c r="IGR9" s="29"/>
      <c r="IGS9" s="28"/>
      <c r="IGT9" s="30"/>
      <c r="IGU9" s="31"/>
      <c r="IGV9" s="31"/>
      <c r="IGW9" s="31"/>
      <c r="IGX9" s="31"/>
      <c r="IGY9" s="31"/>
      <c r="IGZ9" s="28"/>
      <c r="IHA9" s="29"/>
      <c r="IHB9" s="28"/>
      <c r="IHC9" s="30"/>
      <c r="IHD9" s="31"/>
      <c r="IHE9" s="31"/>
      <c r="IHF9" s="31"/>
      <c r="IHG9" s="31"/>
      <c r="IHH9" s="31"/>
      <c r="IHI9" s="28"/>
      <c r="IHJ9" s="29"/>
      <c r="IHK9" s="28"/>
      <c r="IHL9" s="30"/>
      <c r="IHM9" s="31"/>
      <c r="IHN9" s="31"/>
      <c r="IHO9" s="31"/>
      <c r="IHP9" s="31"/>
      <c r="IHQ9" s="31"/>
      <c r="IHR9" s="28"/>
      <c r="IHS9" s="29"/>
      <c r="IHT9" s="28"/>
      <c r="IHU9" s="30"/>
      <c r="IHV9" s="31"/>
      <c r="IHW9" s="31"/>
      <c r="IHX9" s="31"/>
      <c r="IHY9" s="31"/>
      <c r="IHZ9" s="31"/>
      <c r="IIA9" s="28"/>
      <c r="IIB9" s="29"/>
      <c r="IIC9" s="28"/>
      <c r="IID9" s="30"/>
      <c r="IIE9" s="31"/>
      <c r="IIF9" s="31"/>
      <c r="IIG9" s="31"/>
      <c r="IIH9" s="31"/>
      <c r="III9" s="31"/>
      <c r="IIJ9" s="28"/>
      <c r="IIK9" s="29"/>
      <c r="IIL9" s="28"/>
      <c r="IIM9" s="30"/>
      <c r="IIN9" s="31"/>
      <c r="IIO9" s="31"/>
      <c r="IIP9" s="31"/>
      <c r="IIQ9" s="31"/>
      <c r="IIR9" s="31"/>
      <c r="IIS9" s="28"/>
      <c r="IIT9" s="29"/>
      <c r="IIU9" s="28"/>
      <c r="IIV9" s="30"/>
      <c r="IIW9" s="31"/>
      <c r="IIX9" s="31"/>
      <c r="IIY9" s="31"/>
      <c r="IIZ9" s="31"/>
      <c r="IJA9" s="31"/>
      <c r="IJB9" s="28"/>
      <c r="IJC9" s="29"/>
      <c r="IJD9" s="28"/>
      <c r="IJE9" s="30"/>
      <c r="IJF9" s="31"/>
      <c r="IJG9" s="31"/>
      <c r="IJH9" s="31"/>
      <c r="IJI9" s="31"/>
      <c r="IJJ9" s="31"/>
      <c r="IJK9" s="28"/>
      <c r="IJL9" s="29"/>
      <c r="IJM9" s="28"/>
      <c r="IJN9" s="30"/>
      <c r="IJO9" s="31"/>
      <c r="IJP9" s="31"/>
      <c r="IJQ9" s="31"/>
      <c r="IJR9" s="31"/>
      <c r="IJS9" s="31"/>
      <c r="IJT9" s="28"/>
      <c r="IJU9" s="29"/>
      <c r="IJV9" s="28"/>
      <c r="IJW9" s="30"/>
      <c r="IJX9" s="31"/>
      <c r="IJY9" s="31"/>
      <c r="IJZ9" s="31"/>
      <c r="IKA9" s="31"/>
      <c r="IKB9" s="31"/>
      <c r="IKC9" s="28"/>
      <c r="IKD9" s="29"/>
      <c r="IKE9" s="28"/>
      <c r="IKF9" s="30"/>
      <c r="IKG9" s="31"/>
      <c r="IKH9" s="31"/>
      <c r="IKI9" s="31"/>
      <c r="IKJ9" s="31"/>
      <c r="IKK9" s="31"/>
      <c r="IKL9" s="28"/>
      <c r="IKM9" s="29"/>
      <c r="IKN9" s="28"/>
      <c r="IKO9" s="30"/>
      <c r="IKP9" s="31"/>
      <c r="IKQ9" s="31"/>
      <c r="IKR9" s="31"/>
      <c r="IKS9" s="31"/>
      <c r="IKT9" s="31"/>
      <c r="IKU9" s="28"/>
      <c r="IKV9" s="29"/>
      <c r="IKW9" s="28"/>
      <c r="IKX9" s="30"/>
      <c r="IKY9" s="31"/>
      <c r="IKZ9" s="31"/>
      <c r="ILA9" s="31"/>
      <c r="ILB9" s="31"/>
      <c r="ILC9" s="31"/>
      <c r="ILD9" s="28"/>
      <c r="ILE9" s="29"/>
      <c r="ILF9" s="28"/>
      <c r="ILG9" s="30"/>
      <c r="ILH9" s="31"/>
      <c r="ILI9" s="31"/>
      <c r="ILJ9" s="31"/>
      <c r="ILK9" s="31"/>
      <c r="ILL9" s="31"/>
      <c r="ILM9" s="28"/>
      <c r="ILN9" s="29"/>
      <c r="ILO9" s="28"/>
      <c r="ILP9" s="30"/>
      <c r="ILQ9" s="31"/>
      <c r="ILR9" s="31"/>
      <c r="ILS9" s="31"/>
      <c r="ILT9" s="31"/>
      <c r="ILU9" s="31"/>
      <c r="ILV9" s="28"/>
      <c r="ILW9" s="29"/>
      <c r="ILX9" s="28"/>
      <c r="ILY9" s="30"/>
      <c r="ILZ9" s="31"/>
      <c r="IMA9" s="31"/>
      <c r="IMB9" s="31"/>
      <c r="IMC9" s="31"/>
      <c r="IMD9" s="31"/>
      <c r="IME9" s="28"/>
      <c r="IMF9" s="29"/>
      <c r="IMG9" s="28"/>
      <c r="IMH9" s="30"/>
      <c r="IMI9" s="31"/>
      <c r="IMJ9" s="31"/>
      <c r="IMK9" s="31"/>
      <c r="IML9" s="31"/>
      <c r="IMM9" s="31"/>
      <c r="IMN9" s="28"/>
      <c r="IMO9" s="29"/>
      <c r="IMP9" s="28"/>
      <c r="IMQ9" s="30"/>
      <c r="IMR9" s="31"/>
      <c r="IMS9" s="31"/>
      <c r="IMT9" s="31"/>
      <c r="IMU9" s="31"/>
      <c r="IMV9" s="31"/>
      <c r="IMW9" s="28"/>
      <c r="IMX9" s="29"/>
      <c r="IMY9" s="28"/>
      <c r="IMZ9" s="30"/>
      <c r="INA9" s="31"/>
      <c r="INB9" s="31"/>
      <c r="INC9" s="31"/>
      <c r="IND9" s="31"/>
      <c r="INE9" s="31"/>
      <c r="INF9" s="28"/>
      <c r="ING9" s="29"/>
      <c r="INH9" s="28"/>
      <c r="INI9" s="30"/>
      <c r="INJ9" s="31"/>
      <c r="INK9" s="31"/>
      <c r="INL9" s="31"/>
      <c r="INM9" s="31"/>
      <c r="INN9" s="31"/>
      <c r="INO9" s="28"/>
      <c r="INP9" s="29"/>
      <c r="INQ9" s="28"/>
      <c r="INR9" s="30"/>
      <c r="INS9" s="31"/>
      <c r="INT9" s="31"/>
      <c r="INU9" s="31"/>
      <c r="INV9" s="31"/>
      <c r="INW9" s="31"/>
      <c r="INX9" s="28"/>
      <c r="INY9" s="29"/>
      <c r="INZ9" s="28"/>
      <c r="IOA9" s="30"/>
      <c r="IOB9" s="31"/>
      <c r="IOC9" s="31"/>
      <c r="IOD9" s="31"/>
      <c r="IOE9" s="31"/>
      <c r="IOF9" s="31"/>
      <c r="IOG9" s="28"/>
      <c r="IOH9" s="29"/>
      <c r="IOI9" s="28"/>
      <c r="IOJ9" s="30"/>
      <c r="IOK9" s="31"/>
      <c r="IOL9" s="31"/>
      <c r="IOM9" s="31"/>
      <c r="ION9" s="31"/>
      <c r="IOO9" s="31"/>
      <c r="IOP9" s="28"/>
      <c r="IOQ9" s="29"/>
      <c r="IOR9" s="28"/>
      <c r="IOS9" s="30"/>
      <c r="IOT9" s="31"/>
      <c r="IOU9" s="31"/>
      <c r="IOV9" s="31"/>
      <c r="IOW9" s="31"/>
      <c r="IOX9" s="31"/>
      <c r="IOY9" s="28"/>
      <c r="IOZ9" s="29"/>
      <c r="IPA9" s="28"/>
      <c r="IPB9" s="30"/>
      <c r="IPC9" s="31"/>
      <c r="IPD9" s="31"/>
      <c r="IPE9" s="31"/>
      <c r="IPF9" s="31"/>
      <c r="IPG9" s="31"/>
      <c r="IPH9" s="28"/>
      <c r="IPI9" s="29"/>
      <c r="IPJ9" s="28"/>
      <c r="IPK9" s="30"/>
      <c r="IPL9" s="31"/>
      <c r="IPM9" s="31"/>
      <c r="IPN9" s="31"/>
      <c r="IPO9" s="31"/>
      <c r="IPP9" s="31"/>
      <c r="IPQ9" s="28"/>
      <c r="IPR9" s="29"/>
      <c r="IPS9" s="28"/>
      <c r="IPT9" s="30"/>
      <c r="IPU9" s="31"/>
      <c r="IPV9" s="31"/>
      <c r="IPW9" s="31"/>
      <c r="IPX9" s="31"/>
      <c r="IPY9" s="31"/>
      <c r="IPZ9" s="28"/>
      <c r="IQA9" s="29"/>
      <c r="IQB9" s="28"/>
      <c r="IQC9" s="30"/>
      <c r="IQD9" s="31"/>
      <c r="IQE9" s="31"/>
      <c r="IQF9" s="31"/>
      <c r="IQG9" s="31"/>
      <c r="IQH9" s="31"/>
      <c r="IQI9" s="28"/>
      <c r="IQJ9" s="29"/>
      <c r="IQK9" s="28"/>
      <c r="IQL9" s="30"/>
      <c r="IQM9" s="31"/>
      <c r="IQN9" s="31"/>
      <c r="IQO9" s="31"/>
      <c r="IQP9" s="31"/>
      <c r="IQQ9" s="31"/>
      <c r="IQR9" s="28"/>
      <c r="IQS9" s="29"/>
      <c r="IQT9" s="28"/>
      <c r="IQU9" s="30"/>
      <c r="IQV9" s="31"/>
      <c r="IQW9" s="31"/>
      <c r="IQX9" s="31"/>
      <c r="IQY9" s="31"/>
      <c r="IQZ9" s="31"/>
      <c r="IRA9" s="28"/>
      <c r="IRB9" s="29"/>
      <c r="IRC9" s="28"/>
      <c r="IRD9" s="30"/>
      <c r="IRE9" s="31"/>
      <c r="IRF9" s="31"/>
      <c r="IRG9" s="31"/>
      <c r="IRH9" s="31"/>
      <c r="IRI9" s="31"/>
      <c r="IRJ9" s="28"/>
      <c r="IRK9" s="29"/>
      <c r="IRL9" s="28"/>
      <c r="IRM9" s="30"/>
      <c r="IRN9" s="31"/>
      <c r="IRO9" s="31"/>
      <c r="IRP9" s="31"/>
      <c r="IRQ9" s="31"/>
      <c r="IRR9" s="31"/>
      <c r="IRS9" s="28"/>
      <c r="IRT9" s="29"/>
      <c r="IRU9" s="28"/>
      <c r="IRV9" s="30"/>
      <c r="IRW9" s="31"/>
      <c r="IRX9" s="31"/>
      <c r="IRY9" s="31"/>
      <c r="IRZ9" s="31"/>
      <c r="ISA9" s="31"/>
      <c r="ISB9" s="28"/>
      <c r="ISC9" s="29"/>
      <c r="ISD9" s="28"/>
      <c r="ISE9" s="30"/>
      <c r="ISF9" s="31"/>
      <c r="ISG9" s="31"/>
      <c r="ISH9" s="31"/>
      <c r="ISI9" s="31"/>
      <c r="ISJ9" s="31"/>
      <c r="ISK9" s="28"/>
      <c r="ISL9" s="29"/>
      <c r="ISM9" s="28"/>
      <c r="ISN9" s="30"/>
      <c r="ISO9" s="31"/>
      <c r="ISP9" s="31"/>
      <c r="ISQ9" s="31"/>
      <c r="ISR9" s="31"/>
      <c r="ISS9" s="31"/>
      <c r="IST9" s="28"/>
      <c r="ISU9" s="29"/>
      <c r="ISV9" s="28"/>
      <c r="ISW9" s="30"/>
      <c r="ISX9" s="31"/>
      <c r="ISY9" s="31"/>
      <c r="ISZ9" s="31"/>
      <c r="ITA9" s="31"/>
      <c r="ITB9" s="31"/>
      <c r="ITC9" s="28"/>
      <c r="ITD9" s="29"/>
      <c r="ITE9" s="28"/>
      <c r="ITF9" s="30"/>
      <c r="ITG9" s="31"/>
      <c r="ITH9" s="31"/>
      <c r="ITI9" s="31"/>
      <c r="ITJ9" s="31"/>
      <c r="ITK9" s="31"/>
      <c r="ITL9" s="28"/>
      <c r="ITM9" s="29"/>
      <c r="ITN9" s="28"/>
      <c r="ITO9" s="30"/>
      <c r="ITP9" s="31"/>
      <c r="ITQ9" s="31"/>
      <c r="ITR9" s="31"/>
      <c r="ITS9" s="31"/>
      <c r="ITT9" s="31"/>
      <c r="ITU9" s="28"/>
      <c r="ITV9" s="29"/>
      <c r="ITW9" s="28"/>
      <c r="ITX9" s="30"/>
      <c r="ITY9" s="31"/>
      <c r="ITZ9" s="31"/>
      <c r="IUA9" s="31"/>
      <c r="IUB9" s="31"/>
      <c r="IUC9" s="31"/>
      <c r="IUD9" s="28"/>
      <c r="IUE9" s="29"/>
      <c r="IUF9" s="28"/>
      <c r="IUG9" s="30"/>
      <c r="IUH9" s="31"/>
      <c r="IUI9" s="31"/>
      <c r="IUJ9" s="31"/>
      <c r="IUK9" s="31"/>
      <c r="IUL9" s="31"/>
      <c r="IUM9" s="28"/>
      <c r="IUN9" s="29"/>
      <c r="IUO9" s="28"/>
      <c r="IUP9" s="30"/>
      <c r="IUQ9" s="31"/>
      <c r="IUR9" s="31"/>
      <c r="IUS9" s="31"/>
      <c r="IUT9" s="31"/>
      <c r="IUU9" s="31"/>
      <c r="IUV9" s="28"/>
      <c r="IUW9" s="29"/>
      <c r="IUX9" s="28"/>
      <c r="IUY9" s="30"/>
      <c r="IUZ9" s="31"/>
      <c r="IVA9" s="31"/>
      <c r="IVB9" s="31"/>
      <c r="IVC9" s="31"/>
      <c r="IVD9" s="31"/>
      <c r="IVE9" s="28"/>
      <c r="IVF9" s="29"/>
      <c r="IVG9" s="28"/>
      <c r="IVH9" s="30"/>
      <c r="IVI9" s="31"/>
      <c r="IVJ9" s="31"/>
      <c r="IVK9" s="31"/>
      <c r="IVL9" s="31"/>
      <c r="IVM9" s="31"/>
      <c r="IVN9" s="28"/>
      <c r="IVO9" s="29"/>
      <c r="IVP9" s="28"/>
      <c r="IVQ9" s="30"/>
      <c r="IVR9" s="31"/>
      <c r="IVS9" s="31"/>
      <c r="IVT9" s="31"/>
      <c r="IVU9" s="31"/>
      <c r="IVV9" s="31"/>
      <c r="IVW9" s="28"/>
      <c r="IVX9" s="29"/>
      <c r="IVY9" s="28"/>
      <c r="IVZ9" s="30"/>
      <c r="IWA9" s="31"/>
      <c r="IWB9" s="31"/>
      <c r="IWC9" s="31"/>
      <c r="IWD9" s="31"/>
      <c r="IWE9" s="31"/>
      <c r="IWF9" s="28"/>
      <c r="IWG9" s="29"/>
      <c r="IWH9" s="28"/>
      <c r="IWI9" s="30"/>
      <c r="IWJ9" s="31"/>
      <c r="IWK9" s="31"/>
      <c r="IWL9" s="31"/>
      <c r="IWM9" s="31"/>
      <c r="IWN9" s="31"/>
      <c r="IWO9" s="28"/>
      <c r="IWP9" s="29"/>
      <c r="IWQ9" s="28"/>
      <c r="IWR9" s="30"/>
      <c r="IWS9" s="31"/>
      <c r="IWT9" s="31"/>
      <c r="IWU9" s="31"/>
      <c r="IWV9" s="31"/>
      <c r="IWW9" s="31"/>
      <c r="IWX9" s="28"/>
      <c r="IWY9" s="29"/>
      <c r="IWZ9" s="28"/>
      <c r="IXA9" s="30"/>
      <c r="IXB9" s="31"/>
      <c r="IXC9" s="31"/>
      <c r="IXD9" s="31"/>
      <c r="IXE9" s="31"/>
      <c r="IXF9" s="31"/>
      <c r="IXG9" s="28"/>
      <c r="IXH9" s="29"/>
      <c r="IXI9" s="28"/>
      <c r="IXJ9" s="30"/>
      <c r="IXK9" s="31"/>
      <c r="IXL9" s="31"/>
      <c r="IXM9" s="31"/>
      <c r="IXN9" s="31"/>
      <c r="IXO9" s="31"/>
      <c r="IXP9" s="28"/>
      <c r="IXQ9" s="29"/>
      <c r="IXR9" s="28"/>
      <c r="IXS9" s="30"/>
      <c r="IXT9" s="31"/>
      <c r="IXU9" s="31"/>
      <c r="IXV9" s="31"/>
      <c r="IXW9" s="31"/>
      <c r="IXX9" s="31"/>
      <c r="IXY9" s="28"/>
      <c r="IXZ9" s="29"/>
      <c r="IYA9" s="28"/>
      <c r="IYB9" s="30"/>
      <c r="IYC9" s="31"/>
      <c r="IYD9" s="31"/>
      <c r="IYE9" s="31"/>
      <c r="IYF9" s="31"/>
      <c r="IYG9" s="31"/>
      <c r="IYH9" s="28"/>
      <c r="IYI9" s="29"/>
      <c r="IYJ9" s="28"/>
      <c r="IYK9" s="30"/>
      <c r="IYL9" s="31"/>
      <c r="IYM9" s="31"/>
      <c r="IYN9" s="31"/>
      <c r="IYO9" s="31"/>
      <c r="IYP9" s="31"/>
      <c r="IYQ9" s="28"/>
      <c r="IYR9" s="29"/>
      <c r="IYS9" s="28"/>
      <c r="IYT9" s="30"/>
      <c r="IYU9" s="31"/>
      <c r="IYV9" s="31"/>
      <c r="IYW9" s="31"/>
      <c r="IYX9" s="31"/>
      <c r="IYY9" s="31"/>
      <c r="IYZ9" s="28"/>
      <c r="IZA9" s="29"/>
      <c r="IZB9" s="28"/>
      <c r="IZC9" s="30"/>
      <c r="IZD9" s="31"/>
      <c r="IZE9" s="31"/>
      <c r="IZF9" s="31"/>
      <c r="IZG9" s="31"/>
      <c r="IZH9" s="31"/>
      <c r="IZI9" s="28"/>
      <c r="IZJ9" s="29"/>
      <c r="IZK9" s="28"/>
      <c r="IZL9" s="30"/>
      <c r="IZM9" s="31"/>
      <c r="IZN9" s="31"/>
      <c r="IZO9" s="31"/>
      <c r="IZP9" s="31"/>
      <c r="IZQ9" s="31"/>
      <c r="IZR9" s="28"/>
      <c r="IZS9" s="29"/>
      <c r="IZT9" s="28"/>
      <c r="IZU9" s="30"/>
      <c r="IZV9" s="31"/>
      <c r="IZW9" s="31"/>
      <c r="IZX9" s="31"/>
      <c r="IZY9" s="31"/>
      <c r="IZZ9" s="31"/>
      <c r="JAA9" s="28"/>
      <c r="JAB9" s="29"/>
      <c r="JAC9" s="28"/>
      <c r="JAD9" s="30"/>
      <c r="JAE9" s="31"/>
      <c r="JAF9" s="31"/>
      <c r="JAG9" s="31"/>
      <c r="JAH9" s="31"/>
      <c r="JAI9" s="31"/>
      <c r="JAJ9" s="28"/>
      <c r="JAK9" s="29"/>
      <c r="JAL9" s="28"/>
      <c r="JAM9" s="30"/>
      <c r="JAN9" s="31"/>
      <c r="JAO9" s="31"/>
      <c r="JAP9" s="31"/>
      <c r="JAQ9" s="31"/>
      <c r="JAR9" s="31"/>
      <c r="JAS9" s="28"/>
      <c r="JAT9" s="29"/>
      <c r="JAU9" s="28"/>
      <c r="JAV9" s="30"/>
      <c r="JAW9" s="31"/>
      <c r="JAX9" s="31"/>
      <c r="JAY9" s="31"/>
      <c r="JAZ9" s="31"/>
      <c r="JBA9" s="31"/>
      <c r="JBB9" s="28"/>
      <c r="JBC9" s="29"/>
      <c r="JBD9" s="28"/>
      <c r="JBE9" s="30"/>
      <c r="JBF9" s="31"/>
      <c r="JBG9" s="31"/>
      <c r="JBH9" s="31"/>
      <c r="JBI9" s="31"/>
      <c r="JBJ9" s="31"/>
      <c r="JBK9" s="28"/>
      <c r="JBL9" s="29"/>
      <c r="JBM9" s="28"/>
      <c r="JBN9" s="30"/>
      <c r="JBO9" s="31"/>
      <c r="JBP9" s="31"/>
      <c r="JBQ9" s="31"/>
      <c r="JBR9" s="31"/>
      <c r="JBS9" s="31"/>
      <c r="JBT9" s="28"/>
      <c r="JBU9" s="29"/>
      <c r="JBV9" s="28"/>
      <c r="JBW9" s="30"/>
      <c r="JBX9" s="31"/>
      <c r="JBY9" s="31"/>
      <c r="JBZ9" s="31"/>
      <c r="JCA9" s="31"/>
      <c r="JCB9" s="31"/>
      <c r="JCC9" s="28"/>
      <c r="JCD9" s="29"/>
      <c r="JCE9" s="28"/>
      <c r="JCF9" s="30"/>
      <c r="JCG9" s="31"/>
      <c r="JCH9" s="31"/>
      <c r="JCI9" s="31"/>
      <c r="JCJ9" s="31"/>
      <c r="JCK9" s="31"/>
      <c r="JCL9" s="28"/>
      <c r="JCM9" s="29"/>
      <c r="JCN9" s="28"/>
      <c r="JCO9" s="30"/>
      <c r="JCP9" s="31"/>
      <c r="JCQ9" s="31"/>
      <c r="JCR9" s="31"/>
      <c r="JCS9" s="31"/>
      <c r="JCT9" s="31"/>
      <c r="JCU9" s="28"/>
      <c r="JCV9" s="29"/>
      <c r="JCW9" s="28"/>
      <c r="JCX9" s="30"/>
      <c r="JCY9" s="31"/>
      <c r="JCZ9" s="31"/>
      <c r="JDA9" s="31"/>
      <c r="JDB9" s="31"/>
      <c r="JDC9" s="31"/>
      <c r="JDD9" s="28"/>
      <c r="JDE9" s="29"/>
      <c r="JDF9" s="28"/>
      <c r="JDG9" s="30"/>
      <c r="JDH9" s="31"/>
      <c r="JDI9" s="31"/>
      <c r="JDJ9" s="31"/>
      <c r="JDK9" s="31"/>
      <c r="JDL9" s="31"/>
      <c r="JDM9" s="28"/>
      <c r="JDN9" s="29"/>
      <c r="JDO9" s="28"/>
      <c r="JDP9" s="30"/>
      <c r="JDQ9" s="31"/>
      <c r="JDR9" s="31"/>
      <c r="JDS9" s="31"/>
      <c r="JDT9" s="31"/>
      <c r="JDU9" s="31"/>
      <c r="JDV9" s="28"/>
      <c r="JDW9" s="29"/>
      <c r="JDX9" s="28"/>
      <c r="JDY9" s="30"/>
      <c r="JDZ9" s="31"/>
      <c r="JEA9" s="31"/>
      <c r="JEB9" s="31"/>
      <c r="JEC9" s="31"/>
      <c r="JED9" s="31"/>
      <c r="JEE9" s="28"/>
      <c r="JEF9" s="29"/>
      <c r="JEG9" s="28"/>
      <c r="JEH9" s="30"/>
      <c r="JEI9" s="31"/>
      <c r="JEJ9" s="31"/>
      <c r="JEK9" s="31"/>
      <c r="JEL9" s="31"/>
      <c r="JEM9" s="31"/>
      <c r="JEN9" s="28"/>
      <c r="JEO9" s="29"/>
      <c r="JEP9" s="28"/>
      <c r="JEQ9" s="30"/>
      <c r="JER9" s="31"/>
      <c r="JES9" s="31"/>
      <c r="JET9" s="31"/>
      <c r="JEU9" s="31"/>
      <c r="JEV9" s="31"/>
      <c r="JEW9" s="28"/>
      <c r="JEX9" s="29"/>
      <c r="JEY9" s="28"/>
      <c r="JEZ9" s="30"/>
      <c r="JFA9" s="31"/>
      <c r="JFB9" s="31"/>
      <c r="JFC9" s="31"/>
      <c r="JFD9" s="31"/>
      <c r="JFE9" s="31"/>
      <c r="JFF9" s="28"/>
      <c r="JFG9" s="29"/>
      <c r="JFH9" s="28"/>
      <c r="JFI9" s="30"/>
      <c r="JFJ9" s="31"/>
      <c r="JFK9" s="31"/>
      <c r="JFL9" s="31"/>
      <c r="JFM9" s="31"/>
      <c r="JFN9" s="31"/>
      <c r="JFO9" s="28"/>
      <c r="JFP9" s="29"/>
      <c r="JFQ9" s="28"/>
      <c r="JFR9" s="30"/>
      <c r="JFS9" s="31"/>
      <c r="JFT9" s="31"/>
      <c r="JFU9" s="31"/>
      <c r="JFV9" s="31"/>
      <c r="JFW9" s="31"/>
      <c r="JFX9" s="28"/>
      <c r="JFY9" s="29"/>
      <c r="JFZ9" s="28"/>
      <c r="JGA9" s="30"/>
      <c r="JGB9" s="31"/>
      <c r="JGC9" s="31"/>
      <c r="JGD9" s="31"/>
      <c r="JGE9" s="31"/>
      <c r="JGF9" s="31"/>
      <c r="JGG9" s="28"/>
      <c r="JGH9" s="29"/>
      <c r="JGI9" s="28"/>
      <c r="JGJ9" s="30"/>
      <c r="JGK9" s="31"/>
      <c r="JGL9" s="31"/>
      <c r="JGM9" s="31"/>
      <c r="JGN9" s="31"/>
      <c r="JGO9" s="31"/>
      <c r="JGP9" s="28"/>
      <c r="JGQ9" s="29"/>
      <c r="JGR9" s="28"/>
      <c r="JGS9" s="30"/>
      <c r="JGT9" s="31"/>
      <c r="JGU9" s="31"/>
      <c r="JGV9" s="31"/>
      <c r="JGW9" s="31"/>
      <c r="JGX9" s="31"/>
      <c r="JGY9" s="28"/>
      <c r="JGZ9" s="29"/>
      <c r="JHA9" s="28"/>
      <c r="JHB9" s="30"/>
      <c r="JHC9" s="31"/>
      <c r="JHD9" s="31"/>
      <c r="JHE9" s="31"/>
      <c r="JHF9" s="31"/>
      <c r="JHG9" s="31"/>
      <c r="JHH9" s="28"/>
      <c r="JHI9" s="29"/>
      <c r="JHJ9" s="28"/>
      <c r="JHK9" s="30"/>
      <c r="JHL9" s="31"/>
      <c r="JHM9" s="31"/>
      <c r="JHN9" s="31"/>
      <c r="JHO9" s="31"/>
      <c r="JHP9" s="31"/>
      <c r="JHQ9" s="28"/>
      <c r="JHR9" s="29"/>
      <c r="JHS9" s="28"/>
      <c r="JHT9" s="30"/>
      <c r="JHU9" s="31"/>
      <c r="JHV9" s="31"/>
      <c r="JHW9" s="31"/>
      <c r="JHX9" s="31"/>
      <c r="JHY9" s="31"/>
      <c r="JHZ9" s="28"/>
      <c r="JIA9" s="29"/>
      <c r="JIB9" s="28"/>
      <c r="JIC9" s="30"/>
      <c r="JID9" s="31"/>
      <c r="JIE9" s="31"/>
      <c r="JIF9" s="31"/>
      <c r="JIG9" s="31"/>
      <c r="JIH9" s="31"/>
      <c r="JII9" s="28"/>
      <c r="JIJ9" s="29"/>
      <c r="JIK9" s="28"/>
      <c r="JIL9" s="30"/>
      <c r="JIM9" s="31"/>
      <c r="JIN9" s="31"/>
      <c r="JIO9" s="31"/>
      <c r="JIP9" s="31"/>
      <c r="JIQ9" s="31"/>
      <c r="JIR9" s="28"/>
      <c r="JIS9" s="29"/>
      <c r="JIT9" s="28"/>
      <c r="JIU9" s="30"/>
      <c r="JIV9" s="31"/>
      <c r="JIW9" s="31"/>
      <c r="JIX9" s="31"/>
      <c r="JIY9" s="31"/>
      <c r="JIZ9" s="31"/>
      <c r="JJA9" s="28"/>
      <c r="JJB9" s="29"/>
      <c r="JJC9" s="28"/>
      <c r="JJD9" s="30"/>
      <c r="JJE9" s="31"/>
      <c r="JJF9" s="31"/>
      <c r="JJG9" s="31"/>
      <c r="JJH9" s="31"/>
      <c r="JJI9" s="31"/>
      <c r="JJJ9" s="28"/>
      <c r="JJK9" s="29"/>
      <c r="JJL9" s="28"/>
      <c r="JJM9" s="30"/>
      <c r="JJN9" s="31"/>
      <c r="JJO9" s="31"/>
      <c r="JJP9" s="31"/>
      <c r="JJQ9" s="31"/>
      <c r="JJR9" s="31"/>
      <c r="JJS9" s="28"/>
      <c r="JJT9" s="29"/>
      <c r="JJU9" s="28"/>
      <c r="JJV9" s="30"/>
      <c r="JJW9" s="31"/>
      <c r="JJX9" s="31"/>
      <c r="JJY9" s="31"/>
      <c r="JJZ9" s="31"/>
      <c r="JKA9" s="31"/>
      <c r="JKB9" s="28"/>
      <c r="JKC9" s="29"/>
      <c r="JKD9" s="28"/>
      <c r="JKE9" s="30"/>
      <c r="JKF9" s="31"/>
      <c r="JKG9" s="31"/>
      <c r="JKH9" s="31"/>
      <c r="JKI9" s="31"/>
      <c r="JKJ9" s="31"/>
      <c r="JKK9" s="28"/>
      <c r="JKL9" s="29"/>
      <c r="JKM9" s="28"/>
      <c r="JKN9" s="30"/>
      <c r="JKO9" s="31"/>
      <c r="JKP9" s="31"/>
      <c r="JKQ9" s="31"/>
      <c r="JKR9" s="31"/>
      <c r="JKS9" s="31"/>
      <c r="JKT9" s="28"/>
      <c r="JKU9" s="29"/>
      <c r="JKV9" s="28"/>
      <c r="JKW9" s="30"/>
      <c r="JKX9" s="31"/>
      <c r="JKY9" s="31"/>
      <c r="JKZ9" s="31"/>
      <c r="JLA9" s="31"/>
      <c r="JLB9" s="31"/>
      <c r="JLC9" s="28"/>
      <c r="JLD9" s="29"/>
      <c r="JLE9" s="28"/>
      <c r="JLF9" s="30"/>
      <c r="JLG9" s="31"/>
      <c r="JLH9" s="31"/>
      <c r="JLI9" s="31"/>
      <c r="JLJ9" s="31"/>
      <c r="JLK9" s="31"/>
      <c r="JLL9" s="28"/>
      <c r="JLM9" s="29"/>
      <c r="JLN9" s="28"/>
      <c r="JLO9" s="30"/>
      <c r="JLP9" s="31"/>
      <c r="JLQ9" s="31"/>
      <c r="JLR9" s="31"/>
      <c r="JLS9" s="31"/>
      <c r="JLT9" s="31"/>
      <c r="JLU9" s="28"/>
      <c r="JLV9" s="29"/>
      <c r="JLW9" s="28"/>
      <c r="JLX9" s="30"/>
      <c r="JLY9" s="31"/>
      <c r="JLZ9" s="31"/>
      <c r="JMA9" s="31"/>
      <c r="JMB9" s="31"/>
      <c r="JMC9" s="31"/>
      <c r="JMD9" s="28"/>
      <c r="JME9" s="29"/>
      <c r="JMF9" s="28"/>
      <c r="JMG9" s="30"/>
      <c r="JMH9" s="31"/>
      <c r="JMI9" s="31"/>
      <c r="JMJ9" s="31"/>
      <c r="JMK9" s="31"/>
      <c r="JML9" s="31"/>
      <c r="JMM9" s="28"/>
      <c r="JMN9" s="29"/>
      <c r="JMO9" s="28"/>
      <c r="JMP9" s="30"/>
      <c r="JMQ9" s="31"/>
      <c r="JMR9" s="31"/>
      <c r="JMS9" s="31"/>
      <c r="JMT9" s="31"/>
      <c r="JMU9" s="31"/>
      <c r="JMV9" s="28"/>
      <c r="JMW9" s="29"/>
      <c r="JMX9" s="28"/>
      <c r="JMY9" s="30"/>
      <c r="JMZ9" s="31"/>
      <c r="JNA9" s="31"/>
      <c r="JNB9" s="31"/>
      <c r="JNC9" s="31"/>
      <c r="JND9" s="31"/>
      <c r="JNE9" s="28"/>
      <c r="JNF9" s="29"/>
      <c r="JNG9" s="28"/>
      <c r="JNH9" s="30"/>
      <c r="JNI9" s="31"/>
      <c r="JNJ9" s="31"/>
      <c r="JNK9" s="31"/>
      <c r="JNL9" s="31"/>
      <c r="JNM9" s="31"/>
      <c r="JNN9" s="28"/>
      <c r="JNO9" s="29"/>
      <c r="JNP9" s="28"/>
      <c r="JNQ9" s="30"/>
      <c r="JNR9" s="31"/>
      <c r="JNS9" s="31"/>
      <c r="JNT9" s="31"/>
      <c r="JNU9" s="31"/>
      <c r="JNV9" s="31"/>
      <c r="JNW9" s="28"/>
      <c r="JNX9" s="29"/>
      <c r="JNY9" s="28"/>
      <c r="JNZ9" s="30"/>
      <c r="JOA9" s="31"/>
      <c r="JOB9" s="31"/>
      <c r="JOC9" s="31"/>
      <c r="JOD9" s="31"/>
      <c r="JOE9" s="31"/>
      <c r="JOF9" s="28"/>
      <c r="JOG9" s="29"/>
      <c r="JOH9" s="28"/>
      <c r="JOI9" s="30"/>
      <c r="JOJ9" s="31"/>
      <c r="JOK9" s="31"/>
      <c r="JOL9" s="31"/>
      <c r="JOM9" s="31"/>
      <c r="JON9" s="31"/>
      <c r="JOO9" s="28"/>
      <c r="JOP9" s="29"/>
      <c r="JOQ9" s="28"/>
      <c r="JOR9" s="30"/>
      <c r="JOS9" s="31"/>
      <c r="JOT9" s="31"/>
      <c r="JOU9" s="31"/>
      <c r="JOV9" s="31"/>
      <c r="JOW9" s="31"/>
      <c r="JOX9" s="28"/>
      <c r="JOY9" s="29"/>
      <c r="JOZ9" s="28"/>
      <c r="JPA9" s="30"/>
      <c r="JPB9" s="31"/>
      <c r="JPC9" s="31"/>
      <c r="JPD9" s="31"/>
      <c r="JPE9" s="31"/>
      <c r="JPF9" s="31"/>
      <c r="JPG9" s="28"/>
      <c r="JPH9" s="29"/>
      <c r="JPI9" s="28"/>
      <c r="JPJ9" s="30"/>
      <c r="JPK9" s="31"/>
      <c r="JPL9" s="31"/>
      <c r="JPM9" s="31"/>
      <c r="JPN9" s="31"/>
      <c r="JPO9" s="31"/>
      <c r="JPP9" s="28"/>
      <c r="JPQ9" s="29"/>
      <c r="JPR9" s="28"/>
      <c r="JPS9" s="30"/>
      <c r="JPT9" s="31"/>
      <c r="JPU9" s="31"/>
      <c r="JPV9" s="31"/>
      <c r="JPW9" s="31"/>
      <c r="JPX9" s="31"/>
      <c r="JPY9" s="28"/>
      <c r="JPZ9" s="29"/>
      <c r="JQA9" s="28"/>
      <c r="JQB9" s="30"/>
      <c r="JQC9" s="31"/>
      <c r="JQD9" s="31"/>
      <c r="JQE9" s="31"/>
      <c r="JQF9" s="31"/>
      <c r="JQG9" s="31"/>
      <c r="JQH9" s="28"/>
      <c r="JQI9" s="29"/>
      <c r="JQJ9" s="28"/>
      <c r="JQK9" s="30"/>
      <c r="JQL9" s="31"/>
      <c r="JQM9" s="31"/>
      <c r="JQN9" s="31"/>
      <c r="JQO9" s="31"/>
      <c r="JQP9" s="31"/>
      <c r="JQQ9" s="28"/>
      <c r="JQR9" s="29"/>
      <c r="JQS9" s="28"/>
      <c r="JQT9" s="30"/>
      <c r="JQU9" s="31"/>
      <c r="JQV9" s="31"/>
      <c r="JQW9" s="31"/>
      <c r="JQX9" s="31"/>
      <c r="JQY9" s="31"/>
      <c r="JQZ9" s="28"/>
      <c r="JRA9" s="29"/>
      <c r="JRB9" s="28"/>
      <c r="JRC9" s="30"/>
      <c r="JRD9" s="31"/>
      <c r="JRE9" s="31"/>
      <c r="JRF9" s="31"/>
      <c r="JRG9" s="31"/>
      <c r="JRH9" s="31"/>
      <c r="JRI9" s="28"/>
      <c r="JRJ9" s="29"/>
      <c r="JRK9" s="28"/>
      <c r="JRL9" s="30"/>
      <c r="JRM9" s="31"/>
      <c r="JRN9" s="31"/>
      <c r="JRO9" s="31"/>
      <c r="JRP9" s="31"/>
      <c r="JRQ9" s="31"/>
      <c r="JRR9" s="28"/>
      <c r="JRS9" s="29"/>
      <c r="JRT9" s="28"/>
      <c r="JRU9" s="30"/>
      <c r="JRV9" s="31"/>
      <c r="JRW9" s="31"/>
      <c r="JRX9" s="31"/>
      <c r="JRY9" s="31"/>
      <c r="JRZ9" s="31"/>
      <c r="JSA9" s="28"/>
      <c r="JSB9" s="29"/>
      <c r="JSC9" s="28"/>
      <c r="JSD9" s="30"/>
      <c r="JSE9" s="31"/>
      <c r="JSF9" s="31"/>
      <c r="JSG9" s="31"/>
      <c r="JSH9" s="31"/>
      <c r="JSI9" s="31"/>
      <c r="JSJ9" s="28"/>
      <c r="JSK9" s="29"/>
      <c r="JSL9" s="28"/>
      <c r="JSM9" s="30"/>
      <c r="JSN9" s="31"/>
      <c r="JSO9" s="31"/>
      <c r="JSP9" s="31"/>
      <c r="JSQ9" s="31"/>
      <c r="JSR9" s="31"/>
      <c r="JSS9" s="28"/>
      <c r="JST9" s="29"/>
      <c r="JSU9" s="28"/>
      <c r="JSV9" s="30"/>
      <c r="JSW9" s="31"/>
      <c r="JSX9" s="31"/>
      <c r="JSY9" s="31"/>
      <c r="JSZ9" s="31"/>
      <c r="JTA9" s="31"/>
      <c r="JTB9" s="28"/>
      <c r="JTC9" s="29"/>
      <c r="JTD9" s="28"/>
      <c r="JTE9" s="30"/>
      <c r="JTF9" s="31"/>
      <c r="JTG9" s="31"/>
      <c r="JTH9" s="31"/>
      <c r="JTI9" s="31"/>
      <c r="JTJ9" s="31"/>
      <c r="JTK9" s="28"/>
      <c r="JTL9" s="29"/>
      <c r="JTM9" s="28"/>
      <c r="JTN9" s="30"/>
      <c r="JTO9" s="31"/>
      <c r="JTP9" s="31"/>
      <c r="JTQ9" s="31"/>
      <c r="JTR9" s="31"/>
      <c r="JTS9" s="31"/>
      <c r="JTT9" s="28"/>
      <c r="JTU9" s="29"/>
      <c r="JTV9" s="28"/>
      <c r="JTW9" s="30"/>
      <c r="JTX9" s="31"/>
      <c r="JTY9" s="31"/>
      <c r="JTZ9" s="31"/>
      <c r="JUA9" s="31"/>
      <c r="JUB9" s="31"/>
      <c r="JUC9" s="28"/>
      <c r="JUD9" s="29"/>
      <c r="JUE9" s="28"/>
      <c r="JUF9" s="30"/>
      <c r="JUG9" s="31"/>
      <c r="JUH9" s="31"/>
      <c r="JUI9" s="31"/>
      <c r="JUJ9" s="31"/>
      <c r="JUK9" s="31"/>
      <c r="JUL9" s="28"/>
      <c r="JUM9" s="29"/>
      <c r="JUN9" s="28"/>
      <c r="JUO9" s="30"/>
      <c r="JUP9" s="31"/>
      <c r="JUQ9" s="31"/>
      <c r="JUR9" s="31"/>
      <c r="JUS9" s="31"/>
      <c r="JUT9" s="31"/>
      <c r="JUU9" s="28"/>
      <c r="JUV9" s="29"/>
      <c r="JUW9" s="28"/>
      <c r="JUX9" s="30"/>
      <c r="JUY9" s="31"/>
      <c r="JUZ9" s="31"/>
      <c r="JVA9" s="31"/>
      <c r="JVB9" s="31"/>
      <c r="JVC9" s="31"/>
      <c r="JVD9" s="28"/>
      <c r="JVE9" s="29"/>
      <c r="JVF9" s="28"/>
      <c r="JVG9" s="30"/>
      <c r="JVH9" s="31"/>
      <c r="JVI9" s="31"/>
      <c r="JVJ9" s="31"/>
      <c r="JVK9" s="31"/>
      <c r="JVL9" s="31"/>
      <c r="JVM9" s="28"/>
      <c r="JVN9" s="29"/>
      <c r="JVO9" s="28"/>
      <c r="JVP9" s="30"/>
      <c r="JVQ9" s="31"/>
      <c r="JVR9" s="31"/>
      <c r="JVS9" s="31"/>
      <c r="JVT9" s="31"/>
      <c r="JVU9" s="31"/>
      <c r="JVV9" s="28"/>
      <c r="JVW9" s="29"/>
      <c r="JVX9" s="28"/>
      <c r="JVY9" s="30"/>
      <c r="JVZ9" s="31"/>
      <c r="JWA9" s="31"/>
      <c r="JWB9" s="31"/>
      <c r="JWC9" s="31"/>
      <c r="JWD9" s="31"/>
      <c r="JWE9" s="28"/>
      <c r="JWF9" s="29"/>
      <c r="JWG9" s="28"/>
      <c r="JWH9" s="30"/>
      <c r="JWI9" s="31"/>
      <c r="JWJ9" s="31"/>
      <c r="JWK9" s="31"/>
      <c r="JWL9" s="31"/>
      <c r="JWM9" s="31"/>
      <c r="JWN9" s="28"/>
      <c r="JWO9" s="29"/>
      <c r="JWP9" s="28"/>
      <c r="JWQ9" s="30"/>
      <c r="JWR9" s="31"/>
      <c r="JWS9" s="31"/>
      <c r="JWT9" s="31"/>
      <c r="JWU9" s="31"/>
      <c r="JWV9" s="31"/>
      <c r="JWW9" s="28"/>
      <c r="JWX9" s="29"/>
      <c r="JWY9" s="28"/>
      <c r="JWZ9" s="30"/>
      <c r="JXA9" s="31"/>
      <c r="JXB9" s="31"/>
      <c r="JXC9" s="31"/>
      <c r="JXD9" s="31"/>
      <c r="JXE9" s="31"/>
      <c r="JXF9" s="28"/>
      <c r="JXG9" s="29"/>
      <c r="JXH9" s="28"/>
      <c r="JXI9" s="30"/>
      <c r="JXJ9" s="31"/>
      <c r="JXK9" s="31"/>
      <c r="JXL9" s="31"/>
      <c r="JXM9" s="31"/>
      <c r="JXN9" s="31"/>
      <c r="JXO9" s="28"/>
      <c r="JXP9" s="29"/>
      <c r="JXQ9" s="28"/>
      <c r="JXR9" s="30"/>
      <c r="JXS9" s="31"/>
      <c r="JXT9" s="31"/>
      <c r="JXU9" s="31"/>
      <c r="JXV9" s="31"/>
      <c r="JXW9" s="31"/>
      <c r="JXX9" s="28"/>
      <c r="JXY9" s="29"/>
      <c r="JXZ9" s="28"/>
      <c r="JYA9" s="30"/>
      <c r="JYB9" s="31"/>
      <c r="JYC9" s="31"/>
      <c r="JYD9" s="31"/>
      <c r="JYE9" s="31"/>
      <c r="JYF9" s="31"/>
      <c r="JYG9" s="28"/>
      <c r="JYH9" s="29"/>
      <c r="JYI9" s="28"/>
      <c r="JYJ9" s="30"/>
      <c r="JYK9" s="31"/>
      <c r="JYL9" s="31"/>
      <c r="JYM9" s="31"/>
      <c r="JYN9" s="31"/>
      <c r="JYO9" s="31"/>
      <c r="JYP9" s="28"/>
      <c r="JYQ9" s="29"/>
      <c r="JYR9" s="28"/>
      <c r="JYS9" s="30"/>
      <c r="JYT9" s="31"/>
      <c r="JYU9" s="31"/>
      <c r="JYV9" s="31"/>
      <c r="JYW9" s="31"/>
      <c r="JYX9" s="31"/>
      <c r="JYY9" s="28"/>
      <c r="JYZ9" s="29"/>
      <c r="JZA9" s="28"/>
      <c r="JZB9" s="30"/>
      <c r="JZC9" s="31"/>
      <c r="JZD9" s="31"/>
      <c r="JZE9" s="31"/>
      <c r="JZF9" s="31"/>
      <c r="JZG9" s="31"/>
      <c r="JZH9" s="28"/>
      <c r="JZI9" s="29"/>
      <c r="JZJ9" s="28"/>
      <c r="JZK9" s="30"/>
      <c r="JZL9" s="31"/>
      <c r="JZM9" s="31"/>
      <c r="JZN9" s="31"/>
      <c r="JZO9" s="31"/>
      <c r="JZP9" s="31"/>
      <c r="JZQ9" s="28"/>
      <c r="JZR9" s="29"/>
      <c r="JZS9" s="28"/>
      <c r="JZT9" s="30"/>
      <c r="JZU9" s="31"/>
      <c r="JZV9" s="31"/>
      <c r="JZW9" s="31"/>
      <c r="JZX9" s="31"/>
      <c r="JZY9" s="31"/>
      <c r="JZZ9" s="28"/>
      <c r="KAA9" s="29"/>
      <c r="KAB9" s="28"/>
      <c r="KAC9" s="30"/>
      <c r="KAD9" s="31"/>
      <c r="KAE9" s="31"/>
      <c r="KAF9" s="31"/>
      <c r="KAG9" s="31"/>
      <c r="KAH9" s="31"/>
      <c r="KAI9" s="28"/>
      <c r="KAJ9" s="29"/>
      <c r="KAK9" s="28"/>
      <c r="KAL9" s="30"/>
      <c r="KAM9" s="31"/>
      <c r="KAN9" s="31"/>
      <c r="KAO9" s="31"/>
      <c r="KAP9" s="31"/>
      <c r="KAQ9" s="31"/>
      <c r="KAR9" s="28"/>
      <c r="KAS9" s="29"/>
      <c r="KAT9" s="28"/>
      <c r="KAU9" s="30"/>
      <c r="KAV9" s="31"/>
      <c r="KAW9" s="31"/>
      <c r="KAX9" s="31"/>
      <c r="KAY9" s="31"/>
      <c r="KAZ9" s="31"/>
      <c r="KBA9" s="28"/>
      <c r="KBB9" s="29"/>
      <c r="KBC9" s="28"/>
      <c r="KBD9" s="30"/>
      <c r="KBE9" s="31"/>
      <c r="KBF9" s="31"/>
      <c r="KBG9" s="31"/>
      <c r="KBH9" s="31"/>
      <c r="KBI9" s="31"/>
      <c r="KBJ9" s="28"/>
      <c r="KBK9" s="29"/>
      <c r="KBL9" s="28"/>
      <c r="KBM9" s="30"/>
      <c r="KBN9" s="31"/>
      <c r="KBO9" s="31"/>
      <c r="KBP9" s="31"/>
      <c r="KBQ9" s="31"/>
      <c r="KBR9" s="31"/>
      <c r="KBS9" s="28"/>
      <c r="KBT9" s="29"/>
      <c r="KBU9" s="28"/>
      <c r="KBV9" s="30"/>
      <c r="KBW9" s="31"/>
      <c r="KBX9" s="31"/>
      <c r="KBY9" s="31"/>
      <c r="KBZ9" s="31"/>
      <c r="KCA9" s="31"/>
      <c r="KCB9" s="28"/>
      <c r="KCC9" s="29"/>
      <c r="KCD9" s="28"/>
      <c r="KCE9" s="30"/>
      <c r="KCF9" s="31"/>
      <c r="KCG9" s="31"/>
      <c r="KCH9" s="31"/>
      <c r="KCI9" s="31"/>
      <c r="KCJ9" s="31"/>
      <c r="KCK9" s="28"/>
      <c r="KCL9" s="29"/>
      <c r="KCM9" s="28"/>
      <c r="KCN9" s="30"/>
      <c r="KCO9" s="31"/>
      <c r="KCP9" s="31"/>
      <c r="KCQ9" s="31"/>
      <c r="KCR9" s="31"/>
      <c r="KCS9" s="31"/>
      <c r="KCT9" s="28"/>
      <c r="KCU9" s="29"/>
      <c r="KCV9" s="28"/>
      <c r="KCW9" s="30"/>
      <c r="KCX9" s="31"/>
      <c r="KCY9" s="31"/>
      <c r="KCZ9" s="31"/>
      <c r="KDA9" s="31"/>
      <c r="KDB9" s="31"/>
      <c r="KDC9" s="28"/>
      <c r="KDD9" s="29"/>
      <c r="KDE9" s="28"/>
      <c r="KDF9" s="30"/>
      <c r="KDG9" s="31"/>
      <c r="KDH9" s="31"/>
      <c r="KDI9" s="31"/>
      <c r="KDJ9" s="31"/>
      <c r="KDK9" s="31"/>
      <c r="KDL9" s="28"/>
      <c r="KDM9" s="29"/>
      <c r="KDN9" s="28"/>
      <c r="KDO9" s="30"/>
      <c r="KDP9" s="31"/>
      <c r="KDQ9" s="31"/>
      <c r="KDR9" s="31"/>
      <c r="KDS9" s="31"/>
      <c r="KDT9" s="31"/>
      <c r="KDU9" s="28"/>
      <c r="KDV9" s="29"/>
      <c r="KDW9" s="28"/>
      <c r="KDX9" s="30"/>
      <c r="KDY9" s="31"/>
      <c r="KDZ9" s="31"/>
      <c r="KEA9" s="31"/>
      <c r="KEB9" s="31"/>
      <c r="KEC9" s="31"/>
      <c r="KED9" s="28"/>
      <c r="KEE9" s="29"/>
      <c r="KEF9" s="28"/>
      <c r="KEG9" s="30"/>
      <c r="KEH9" s="31"/>
      <c r="KEI9" s="31"/>
      <c r="KEJ9" s="31"/>
      <c r="KEK9" s="31"/>
      <c r="KEL9" s="31"/>
      <c r="KEM9" s="28"/>
      <c r="KEN9" s="29"/>
      <c r="KEO9" s="28"/>
      <c r="KEP9" s="30"/>
      <c r="KEQ9" s="31"/>
      <c r="KER9" s="31"/>
      <c r="KES9" s="31"/>
      <c r="KET9" s="31"/>
      <c r="KEU9" s="31"/>
      <c r="KEV9" s="28"/>
      <c r="KEW9" s="29"/>
      <c r="KEX9" s="28"/>
      <c r="KEY9" s="30"/>
      <c r="KEZ9" s="31"/>
      <c r="KFA9" s="31"/>
      <c r="KFB9" s="31"/>
      <c r="KFC9" s="31"/>
      <c r="KFD9" s="31"/>
      <c r="KFE9" s="28"/>
      <c r="KFF9" s="29"/>
      <c r="KFG9" s="28"/>
      <c r="KFH9" s="30"/>
      <c r="KFI9" s="31"/>
      <c r="KFJ9" s="31"/>
      <c r="KFK9" s="31"/>
      <c r="KFL9" s="31"/>
      <c r="KFM9" s="31"/>
      <c r="KFN9" s="28"/>
      <c r="KFO9" s="29"/>
      <c r="KFP9" s="28"/>
      <c r="KFQ9" s="30"/>
      <c r="KFR9" s="31"/>
      <c r="KFS9" s="31"/>
      <c r="KFT9" s="31"/>
      <c r="KFU9" s="31"/>
      <c r="KFV9" s="31"/>
      <c r="KFW9" s="28"/>
      <c r="KFX9" s="29"/>
      <c r="KFY9" s="28"/>
      <c r="KFZ9" s="30"/>
      <c r="KGA9" s="31"/>
      <c r="KGB9" s="31"/>
      <c r="KGC9" s="31"/>
      <c r="KGD9" s="31"/>
      <c r="KGE9" s="31"/>
      <c r="KGF9" s="28"/>
      <c r="KGG9" s="29"/>
      <c r="KGH9" s="28"/>
      <c r="KGI9" s="30"/>
      <c r="KGJ9" s="31"/>
      <c r="KGK9" s="31"/>
      <c r="KGL9" s="31"/>
      <c r="KGM9" s="31"/>
      <c r="KGN9" s="31"/>
      <c r="KGO9" s="28"/>
      <c r="KGP9" s="29"/>
      <c r="KGQ9" s="28"/>
      <c r="KGR9" s="30"/>
      <c r="KGS9" s="31"/>
      <c r="KGT9" s="31"/>
      <c r="KGU9" s="31"/>
      <c r="KGV9" s="31"/>
      <c r="KGW9" s="31"/>
      <c r="KGX9" s="28"/>
      <c r="KGY9" s="29"/>
      <c r="KGZ9" s="28"/>
      <c r="KHA9" s="30"/>
      <c r="KHB9" s="31"/>
      <c r="KHC9" s="31"/>
      <c r="KHD9" s="31"/>
      <c r="KHE9" s="31"/>
      <c r="KHF9" s="31"/>
      <c r="KHG9" s="28"/>
      <c r="KHH9" s="29"/>
      <c r="KHI9" s="28"/>
      <c r="KHJ9" s="30"/>
      <c r="KHK9" s="31"/>
      <c r="KHL9" s="31"/>
      <c r="KHM9" s="31"/>
      <c r="KHN9" s="31"/>
      <c r="KHO9" s="31"/>
      <c r="KHP9" s="28"/>
      <c r="KHQ9" s="29"/>
      <c r="KHR9" s="28"/>
      <c r="KHS9" s="30"/>
      <c r="KHT9" s="31"/>
      <c r="KHU9" s="31"/>
      <c r="KHV9" s="31"/>
      <c r="KHW9" s="31"/>
      <c r="KHX9" s="31"/>
      <c r="KHY9" s="28"/>
      <c r="KHZ9" s="29"/>
      <c r="KIA9" s="28"/>
      <c r="KIB9" s="30"/>
      <c r="KIC9" s="31"/>
      <c r="KID9" s="31"/>
      <c r="KIE9" s="31"/>
      <c r="KIF9" s="31"/>
      <c r="KIG9" s="31"/>
      <c r="KIH9" s="28"/>
      <c r="KII9" s="29"/>
      <c r="KIJ9" s="28"/>
      <c r="KIK9" s="30"/>
      <c r="KIL9" s="31"/>
      <c r="KIM9" s="31"/>
      <c r="KIN9" s="31"/>
      <c r="KIO9" s="31"/>
      <c r="KIP9" s="31"/>
      <c r="KIQ9" s="28"/>
      <c r="KIR9" s="29"/>
      <c r="KIS9" s="28"/>
      <c r="KIT9" s="30"/>
      <c r="KIU9" s="31"/>
      <c r="KIV9" s="31"/>
      <c r="KIW9" s="31"/>
      <c r="KIX9" s="31"/>
      <c r="KIY9" s="31"/>
      <c r="KIZ9" s="28"/>
      <c r="KJA9" s="29"/>
      <c r="KJB9" s="28"/>
      <c r="KJC9" s="30"/>
      <c r="KJD9" s="31"/>
      <c r="KJE9" s="31"/>
      <c r="KJF9" s="31"/>
      <c r="KJG9" s="31"/>
      <c r="KJH9" s="31"/>
      <c r="KJI9" s="28"/>
      <c r="KJJ9" s="29"/>
      <c r="KJK9" s="28"/>
      <c r="KJL9" s="30"/>
      <c r="KJM9" s="31"/>
      <c r="KJN9" s="31"/>
      <c r="KJO9" s="31"/>
      <c r="KJP9" s="31"/>
      <c r="KJQ9" s="31"/>
      <c r="KJR9" s="28"/>
      <c r="KJS9" s="29"/>
      <c r="KJT9" s="28"/>
      <c r="KJU9" s="30"/>
      <c r="KJV9" s="31"/>
      <c r="KJW9" s="31"/>
      <c r="KJX9" s="31"/>
      <c r="KJY9" s="31"/>
      <c r="KJZ9" s="31"/>
      <c r="KKA9" s="28"/>
      <c r="KKB9" s="29"/>
      <c r="KKC9" s="28"/>
      <c r="KKD9" s="30"/>
      <c r="KKE9" s="31"/>
      <c r="KKF9" s="31"/>
      <c r="KKG9" s="31"/>
      <c r="KKH9" s="31"/>
      <c r="KKI9" s="31"/>
      <c r="KKJ9" s="28"/>
      <c r="KKK9" s="29"/>
      <c r="KKL9" s="28"/>
      <c r="KKM9" s="30"/>
      <c r="KKN9" s="31"/>
      <c r="KKO9" s="31"/>
      <c r="KKP9" s="31"/>
      <c r="KKQ9" s="31"/>
      <c r="KKR9" s="31"/>
      <c r="KKS9" s="28"/>
      <c r="KKT9" s="29"/>
      <c r="KKU9" s="28"/>
      <c r="KKV9" s="30"/>
      <c r="KKW9" s="31"/>
      <c r="KKX9" s="31"/>
      <c r="KKY9" s="31"/>
      <c r="KKZ9" s="31"/>
      <c r="KLA9" s="31"/>
      <c r="KLB9" s="28"/>
      <c r="KLC9" s="29"/>
      <c r="KLD9" s="28"/>
      <c r="KLE9" s="30"/>
      <c r="KLF9" s="31"/>
      <c r="KLG9" s="31"/>
      <c r="KLH9" s="31"/>
      <c r="KLI9" s="31"/>
      <c r="KLJ9" s="31"/>
      <c r="KLK9" s="28"/>
      <c r="KLL9" s="29"/>
      <c r="KLM9" s="28"/>
      <c r="KLN9" s="30"/>
      <c r="KLO9" s="31"/>
      <c r="KLP9" s="31"/>
      <c r="KLQ9" s="31"/>
      <c r="KLR9" s="31"/>
      <c r="KLS9" s="31"/>
      <c r="KLT9" s="28"/>
      <c r="KLU9" s="29"/>
      <c r="KLV9" s="28"/>
      <c r="KLW9" s="30"/>
      <c r="KLX9" s="31"/>
      <c r="KLY9" s="31"/>
      <c r="KLZ9" s="31"/>
      <c r="KMA9" s="31"/>
      <c r="KMB9" s="31"/>
      <c r="KMC9" s="28"/>
      <c r="KMD9" s="29"/>
      <c r="KME9" s="28"/>
      <c r="KMF9" s="30"/>
      <c r="KMG9" s="31"/>
      <c r="KMH9" s="31"/>
      <c r="KMI9" s="31"/>
      <c r="KMJ9" s="31"/>
      <c r="KMK9" s="31"/>
      <c r="KML9" s="28"/>
      <c r="KMM9" s="29"/>
      <c r="KMN9" s="28"/>
      <c r="KMO9" s="30"/>
      <c r="KMP9" s="31"/>
      <c r="KMQ9" s="31"/>
      <c r="KMR9" s="31"/>
      <c r="KMS9" s="31"/>
      <c r="KMT9" s="31"/>
      <c r="KMU9" s="28"/>
      <c r="KMV9" s="29"/>
      <c r="KMW9" s="28"/>
      <c r="KMX9" s="30"/>
      <c r="KMY9" s="31"/>
      <c r="KMZ9" s="31"/>
      <c r="KNA9" s="31"/>
      <c r="KNB9" s="31"/>
      <c r="KNC9" s="31"/>
      <c r="KND9" s="28"/>
      <c r="KNE9" s="29"/>
      <c r="KNF9" s="28"/>
      <c r="KNG9" s="30"/>
      <c r="KNH9" s="31"/>
      <c r="KNI9" s="31"/>
      <c r="KNJ9" s="31"/>
      <c r="KNK9" s="31"/>
      <c r="KNL9" s="31"/>
      <c r="KNM9" s="28"/>
      <c r="KNN9" s="29"/>
      <c r="KNO9" s="28"/>
      <c r="KNP9" s="30"/>
      <c r="KNQ9" s="31"/>
      <c r="KNR9" s="31"/>
      <c r="KNS9" s="31"/>
      <c r="KNT9" s="31"/>
      <c r="KNU9" s="31"/>
      <c r="KNV9" s="28"/>
      <c r="KNW9" s="29"/>
      <c r="KNX9" s="28"/>
      <c r="KNY9" s="30"/>
      <c r="KNZ9" s="31"/>
      <c r="KOA9" s="31"/>
      <c r="KOB9" s="31"/>
      <c r="KOC9" s="31"/>
      <c r="KOD9" s="31"/>
      <c r="KOE9" s="28"/>
      <c r="KOF9" s="29"/>
      <c r="KOG9" s="28"/>
      <c r="KOH9" s="30"/>
      <c r="KOI9" s="31"/>
      <c r="KOJ9" s="31"/>
      <c r="KOK9" s="31"/>
      <c r="KOL9" s="31"/>
      <c r="KOM9" s="31"/>
      <c r="KON9" s="28"/>
      <c r="KOO9" s="29"/>
      <c r="KOP9" s="28"/>
      <c r="KOQ9" s="30"/>
      <c r="KOR9" s="31"/>
      <c r="KOS9" s="31"/>
      <c r="KOT9" s="31"/>
      <c r="KOU9" s="31"/>
      <c r="KOV9" s="31"/>
      <c r="KOW9" s="28"/>
      <c r="KOX9" s="29"/>
      <c r="KOY9" s="28"/>
      <c r="KOZ9" s="30"/>
      <c r="KPA9" s="31"/>
      <c r="KPB9" s="31"/>
      <c r="KPC9" s="31"/>
      <c r="KPD9" s="31"/>
      <c r="KPE9" s="31"/>
      <c r="KPF9" s="28"/>
      <c r="KPG9" s="29"/>
      <c r="KPH9" s="28"/>
      <c r="KPI9" s="30"/>
      <c r="KPJ9" s="31"/>
      <c r="KPK9" s="31"/>
      <c r="KPL9" s="31"/>
      <c r="KPM9" s="31"/>
      <c r="KPN9" s="31"/>
      <c r="KPO9" s="28"/>
      <c r="KPP9" s="29"/>
      <c r="KPQ9" s="28"/>
      <c r="KPR9" s="30"/>
      <c r="KPS9" s="31"/>
      <c r="KPT9" s="31"/>
      <c r="KPU9" s="31"/>
      <c r="KPV9" s="31"/>
      <c r="KPW9" s="31"/>
      <c r="KPX9" s="28"/>
      <c r="KPY9" s="29"/>
      <c r="KPZ9" s="28"/>
      <c r="KQA9" s="30"/>
      <c r="KQB9" s="31"/>
      <c r="KQC9" s="31"/>
      <c r="KQD9" s="31"/>
      <c r="KQE9" s="31"/>
      <c r="KQF9" s="31"/>
      <c r="KQG9" s="28"/>
      <c r="KQH9" s="29"/>
      <c r="KQI9" s="28"/>
      <c r="KQJ9" s="30"/>
      <c r="KQK9" s="31"/>
      <c r="KQL9" s="31"/>
      <c r="KQM9" s="31"/>
      <c r="KQN9" s="31"/>
      <c r="KQO9" s="31"/>
      <c r="KQP9" s="28"/>
      <c r="KQQ9" s="29"/>
      <c r="KQR9" s="28"/>
      <c r="KQS9" s="30"/>
      <c r="KQT9" s="31"/>
      <c r="KQU9" s="31"/>
      <c r="KQV9" s="31"/>
      <c r="KQW9" s="31"/>
      <c r="KQX9" s="31"/>
      <c r="KQY9" s="28"/>
      <c r="KQZ9" s="29"/>
      <c r="KRA9" s="28"/>
      <c r="KRB9" s="30"/>
      <c r="KRC9" s="31"/>
      <c r="KRD9" s="31"/>
      <c r="KRE9" s="31"/>
      <c r="KRF9" s="31"/>
      <c r="KRG9" s="31"/>
      <c r="KRH9" s="28"/>
      <c r="KRI9" s="29"/>
      <c r="KRJ9" s="28"/>
      <c r="KRK9" s="30"/>
      <c r="KRL9" s="31"/>
      <c r="KRM9" s="31"/>
      <c r="KRN9" s="31"/>
      <c r="KRO9" s="31"/>
      <c r="KRP9" s="31"/>
      <c r="KRQ9" s="28"/>
      <c r="KRR9" s="29"/>
      <c r="KRS9" s="28"/>
      <c r="KRT9" s="30"/>
      <c r="KRU9" s="31"/>
      <c r="KRV9" s="31"/>
      <c r="KRW9" s="31"/>
      <c r="KRX9" s="31"/>
      <c r="KRY9" s="31"/>
      <c r="KRZ9" s="28"/>
      <c r="KSA9" s="29"/>
      <c r="KSB9" s="28"/>
      <c r="KSC9" s="30"/>
      <c r="KSD9" s="31"/>
      <c r="KSE9" s="31"/>
      <c r="KSF9" s="31"/>
      <c r="KSG9" s="31"/>
      <c r="KSH9" s="31"/>
      <c r="KSI9" s="28"/>
      <c r="KSJ9" s="29"/>
      <c r="KSK9" s="28"/>
      <c r="KSL9" s="30"/>
      <c r="KSM9" s="31"/>
      <c r="KSN9" s="31"/>
      <c r="KSO9" s="31"/>
      <c r="KSP9" s="31"/>
      <c r="KSQ9" s="31"/>
      <c r="KSR9" s="28"/>
      <c r="KSS9" s="29"/>
      <c r="KST9" s="28"/>
      <c r="KSU9" s="30"/>
      <c r="KSV9" s="31"/>
      <c r="KSW9" s="31"/>
      <c r="KSX9" s="31"/>
      <c r="KSY9" s="31"/>
      <c r="KSZ9" s="31"/>
      <c r="KTA9" s="28"/>
      <c r="KTB9" s="29"/>
      <c r="KTC9" s="28"/>
      <c r="KTD9" s="30"/>
      <c r="KTE9" s="31"/>
      <c r="KTF9" s="31"/>
      <c r="KTG9" s="31"/>
      <c r="KTH9" s="31"/>
      <c r="KTI9" s="31"/>
      <c r="KTJ9" s="28"/>
      <c r="KTK9" s="29"/>
      <c r="KTL9" s="28"/>
      <c r="KTM9" s="30"/>
      <c r="KTN9" s="31"/>
      <c r="KTO9" s="31"/>
      <c r="KTP9" s="31"/>
      <c r="KTQ9" s="31"/>
      <c r="KTR9" s="31"/>
      <c r="KTS9" s="28"/>
      <c r="KTT9" s="29"/>
      <c r="KTU9" s="28"/>
      <c r="KTV9" s="30"/>
      <c r="KTW9" s="31"/>
      <c r="KTX9" s="31"/>
      <c r="KTY9" s="31"/>
      <c r="KTZ9" s="31"/>
      <c r="KUA9" s="31"/>
      <c r="KUB9" s="28"/>
      <c r="KUC9" s="29"/>
      <c r="KUD9" s="28"/>
      <c r="KUE9" s="30"/>
      <c r="KUF9" s="31"/>
      <c r="KUG9" s="31"/>
      <c r="KUH9" s="31"/>
      <c r="KUI9" s="31"/>
      <c r="KUJ9" s="31"/>
      <c r="KUK9" s="28"/>
      <c r="KUL9" s="29"/>
      <c r="KUM9" s="28"/>
      <c r="KUN9" s="30"/>
      <c r="KUO9" s="31"/>
      <c r="KUP9" s="31"/>
      <c r="KUQ9" s="31"/>
      <c r="KUR9" s="31"/>
      <c r="KUS9" s="31"/>
      <c r="KUT9" s="28"/>
      <c r="KUU9" s="29"/>
      <c r="KUV9" s="28"/>
      <c r="KUW9" s="30"/>
      <c r="KUX9" s="31"/>
      <c r="KUY9" s="31"/>
      <c r="KUZ9" s="31"/>
      <c r="KVA9" s="31"/>
      <c r="KVB9" s="31"/>
      <c r="KVC9" s="28"/>
      <c r="KVD9" s="29"/>
      <c r="KVE9" s="28"/>
      <c r="KVF9" s="30"/>
      <c r="KVG9" s="31"/>
      <c r="KVH9" s="31"/>
      <c r="KVI9" s="31"/>
      <c r="KVJ9" s="31"/>
      <c r="KVK9" s="31"/>
      <c r="KVL9" s="28"/>
      <c r="KVM9" s="29"/>
      <c r="KVN9" s="28"/>
      <c r="KVO9" s="30"/>
      <c r="KVP9" s="31"/>
      <c r="KVQ9" s="31"/>
      <c r="KVR9" s="31"/>
      <c r="KVS9" s="31"/>
      <c r="KVT9" s="31"/>
      <c r="KVU9" s="28"/>
      <c r="KVV9" s="29"/>
      <c r="KVW9" s="28"/>
      <c r="KVX9" s="30"/>
      <c r="KVY9" s="31"/>
      <c r="KVZ9" s="31"/>
      <c r="KWA9" s="31"/>
      <c r="KWB9" s="31"/>
      <c r="KWC9" s="31"/>
      <c r="KWD9" s="28"/>
      <c r="KWE9" s="29"/>
      <c r="KWF9" s="28"/>
      <c r="KWG9" s="30"/>
      <c r="KWH9" s="31"/>
      <c r="KWI9" s="31"/>
      <c r="KWJ9" s="31"/>
      <c r="KWK9" s="31"/>
      <c r="KWL9" s="31"/>
      <c r="KWM9" s="28"/>
      <c r="KWN9" s="29"/>
      <c r="KWO9" s="28"/>
      <c r="KWP9" s="30"/>
      <c r="KWQ9" s="31"/>
      <c r="KWR9" s="31"/>
      <c r="KWS9" s="31"/>
      <c r="KWT9" s="31"/>
      <c r="KWU9" s="31"/>
      <c r="KWV9" s="28"/>
      <c r="KWW9" s="29"/>
      <c r="KWX9" s="28"/>
      <c r="KWY9" s="30"/>
      <c r="KWZ9" s="31"/>
      <c r="KXA9" s="31"/>
      <c r="KXB9" s="31"/>
      <c r="KXC9" s="31"/>
      <c r="KXD9" s="31"/>
      <c r="KXE9" s="28"/>
      <c r="KXF9" s="29"/>
      <c r="KXG9" s="28"/>
      <c r="KXH9" s="30"/>
      <c r="KXI9" s="31"/>
      <c r="KXJ9" s="31"/>
      <c r="KXK9" s="31"/>
      <c r="KXL9" s="31"/>
      <c r="KXM9" s="31"/>
      <c r="KXN9" s="28"/>
      <c r="KXO9" s="29"/>
      <c r="KXP9" s="28"/>
      <c r="KXQ9" s="30"/>
      <c r="KXR9" s="31"/>
      <c r="KXS9" s="31"/>
      <c r="KXT9" s="31"/>
      <c r="KXU9" s="31"/>
      <c r="KXV9" s="31"/>
      <c r="KXW9" s="28"/>
      <c r="KXX9" s="29"/>
      <c r="KXY9" s="28"/>
      <c r="KXZ9" s="30"/>
      <c r="KYA9" s="31"/>
      <c r="KYB9" s="31"/>
      <c r="KYC9" s="31"/>
      <c r="KYD9" s="31"/>
      <c r="KYE9" s="31"/>
      <c r="KYF9" s="28"/>
      <c r="KYG9" s="29"/>
      <c r="KYH9" s="28"/>
      <c r="KYI9" s="30"/>
      <c r="KYJ9" s="31"/>
      <c r="KYK9" s="31"/>
      <c r="KYL9" s="31"/>
      <c r="KYM9" s="31"/>
      <c r="KYN9" s="31"/>
      <c r="KYO9" s="28"/>
      <c r="KYP9" s="29"/>
      <c r="KYQ9" s="28"/>
      <c r="KYR9" s="30"/>
      <c r="KYS9" s="31"/>
      <c r="KYT9" s="31"/>
      <c r="KYU9" s="31"/>
      <c r="KYV9" s="31"/>
      <c r="KYW9" s="31"/>
      <c r="KYX9" s="28"/>
      <c r="KYY9" s="29"/>
      <c r="KYZ9" s="28"/>
      <c r="KZA9" s="30"/>
      <c r="KZB9" s="31"/>
      <c r="KZC9" s="31"/>
      <c r="KZD9" s="31"/>
      <c r="KZE9" s="31"/>
      <c r="KZF9" s="31"/>
      <c r="KZG9" s="28"/>
      <c r="KZH9" s="29"/>
      <c r="KZI9" s="28"/>
      <c r="KZJ9" s="30"/>
      <c r="KZK9" s="31"/>
      <c r="KZL9" s="31"/>
      <c r="KZM9" s="31"/>
      <c r="KZN9" s="31"/>
      <c r="KZO9" s="31"/>
      <c r="KZP9" s="28"/>
      <c r="KZQ9" s="29"/>
      <c r="KZR9" s="28"/>
      <c r="KZS9" s="30"/>
      <c r="KZT9" s="31"/>
      <c r="KZU9" s="31"/>
      <c r="KZV9" s="31"/>
      <c r="KZW9" s="31"/>
      <c r="KZX9" s="31"/>
      <c r="KZY9" s="28"/>
      <c r="KZZ9" s="29"/>
      <c r="LAA9" s="28"/>
      <c r="LAB9" s="30"/>
      <c r="LAC9" s="31"/>
      <c r="LAD9" s="31"/>
      <c r="LAE9" s="31"/>
      <c r="LAF9" s="31"/>
      <c r="LAG9" s="31"/>
      <c r="LAH9" s="28"/>
      <c r="LAI9" s="29"/>
      <c r="LAJ9" s="28"/>
      <c r="LAK9" s="30"/>
      <c r="LAL9" s="31"/>
      <c r="LAM9" s="31"/>
      <c r="LAN9" s="31"/>
      <c r="LAO9" s="31"/>
      <c r="LAP9" s="31"/>
      <c r="LAQ9" s="28"/>
      <c r="LAR9" s="29"/>
      <c r="LAS9" s="28"/>
      <c r="LAT9" s="30"/>
      <c r="LAU9" s="31"/>
      <c r="LAV9" s="31"/>
      <c r="LAW9" s="31"/>
      <c r="LAX9" s="31"/>
      <c r="LAY9" s="31"/>
      <c r="LAZ9" s="28"/>
      <c r="LBA9" s="29"/>
      <c r="LBB9" s="28"/>
      <c r="LBC9" s="30"/>
      <c r="LBD9" s="31"/>
      <c r="LBE9" s="31"/>
      <c r="LBF9" s="31"/>
      <c r="LBG9" s="31"/>
      <c r="LBH9" s="31"/>
      <c r="LBI9" s="28"/>
      <c r="LBJ9" s="29"/>
      <c r="LBK9" s="28"/>
      <c r="LBL9" s="30"/>
      <c r="LBM9" s="31"/>
      <c r="LBN9" s="31"/>
      <c r="LBO9" s="31"/>
      <c r="LBP9" s="31"/>
      <c r="LBQ9" s="31"/>
      <c r="LBR9" s="28"/>
      <c r="LBS9" s="29"/>
      <c r="LBT9" s="28"/>
      <c r="LBU9" s="30"/>
      <c r="LBV9" s="31"/>
      <c r="LBW9" s="31"/>
      <c r="LBX9" s="31"/>
      <c r="LBY9" s="31"/>
      <c r="LBZ9" s="31"/>
      <c r="LCA9" s="28"/>
      <c r="LCB9" s="29"/>
      <c r="LCC9" s="28"/>
      <c r="LCD9" s="30"/>
      <c r="LCE9" s="31"/>
      <c r="LCF9" s="31"/>
      <c r="LCG9" s="31"/>
      <c r="LCH9" s="31"/>
      <c r="LCI9" s="31"/>
      <c r="LCJ9" s="28"/>
      <c r="LCK9" s="29"/>
      <c r="LCL9" s="28"/>
      <c r="LCM9" s="30"/>
      <c r="LCN9" s="31"/>
      <c r="LCO9" s="31"/>
      <c r="LCP9" s="31"/>
      <c r="LCQ9" s="31"/>
      <c r="LCR9" s="31"/>
      <c r="LCS9" s="28"/>
      <c r="LCT9" s="29"/>
      <c r="LCU9" s="28"/>
      <c r="LCV9" s="30"/>
      <c r="LCW9" s="31"/>
      <c r="LCX9" s="31"/>
      <c r="LCY9" s="31"/>
      <c r="LCZ9" s="31"/>
      <c r="LDA9" s="31"/>
      <c r="LDB9" s="28"/>
      <c r="LDC9" s="29"/>
      <c r="LDD9" s="28"/>
      <c r="LDE9" s="30"/>
      <c r="LDF9" s="31"/>
      <c r="LDG9" s="31"/>
      <c r="LDH9" s="31"/>
      <c r="LDI9" s="31"/>
      <c r="LDJ9" s="31"/>
      <c r="LDK9" s="28"/>
      <c r="LDL9" s="29"/>
      <c r="LDM9" s="28"/>
      <c r="LDN9" s="30"/>
      <c r="LDO9" s="31"/>
      <c r="LDP9" s="31"/>
      <c r="LDQ9" s="31"/>
      <c r="LDR9" s="31"/>
      <c r="LDS9" s="31"/>
      <c r="LDT9" s="28"/>
      <c r="LDU9" s="29"/>
      <c r="LDV9" s="28"/>
      <c r="LDW9" s="30"/>
      <c r="LDX9" s="31"/>
      <c r="LDY9" s="31"/>
      <c r="LDZ9" s="31"/>
      <c r="LEA9" s="31"/>
      <c r="LEB9" s="31"/>
      <c r="LEC9" s="28"/>
      <c r="LED9" s="29"/>
      <c r="LEE9" s="28"/>
      <c r="LEF9" s="30"/>
      <c r="LEG9" s="31"/>
      <c r="LEH9" s="31"/>
      <c r="LEI9" s="31"/>
      <c r="LEJ9" s="31"/>
      <c r="LEK9" s="31"/>
      <c r="LEL9" s="28"/>
      <c r="LEM9" s="29"/>
      <c r="LEN9" s="28"/>
      <c r="LEO9" s="30"/>
      <c r="LEP9" s="31"/>
      <c r="LEQ9" s="31"/>
      <c r="LER9" s="31"/>
      <c r="LES9" s="31"/>
      <c r="LET9" s="31"/>
      <c r="LEU9" s="28"/>
      <c r="LEV9" s="29"/>
      <c r="LEW9" s="28"/>
      <c r="LEX9" s="30"/>
      <c r="LEY9" s="31"/>
      <c r="LEZ9" s="31"/>
      <c r="LFA9" s="31"/>
      <c r="LFB9" s="31"/>
      <c r="LFC9" s="31"/>
      <c r="LFD9" s="28"/>
      <c r="LFE9" s="29"/>
      <c r="LFF9" s="28"/>
      <c r="LFG9" s="30"/>
      <c r="LFH9" s="31"/>
      <c r="LFI9" s="31"/>
      <c r="LFJ9" s="31"/>
      <c r="LFK9" s="31"/>
      <c r="LFL9" s="31"/>
      <c r="LFM9" s="28"/>
      <c r="LFN9" s="29"/>
      <c r="LFO9" s="28"/>
      <c r="LFP9" s="30"/>
      <c r="LFQ9" s="31"/>
      <c r="LFR9" s="31"/>
      <c r="LFS9" s="31"/>
      <c r="LFT9" s="31"/>
      <c r="LFU9" s="31"/>
      <c r="LFV9" s="28"/>
      <c r="LFW9" s="29"/>
      <c r="LFX9" s="28"/>
      <c r="LFY9" s="30"/>
      <c r="LFZ9" s="31"/>
      <c r="LGA9" s="31"/>
      <c r="LGB9" s="31"/>
      <c r="LGC9" s="31"/>
      <c r="LGD9" s="31"/>
      <c r="LGE9" s="28"/>
      <c r="LGF9" s="29"/>
      <c r="LGG9" s="28"/>
      <c r="LGH9" s="30"/>
      <c r="LGI9" s="31"/>
      <c r="LGJ9" s="31"/>
      <c r="LGK9" s="31"/>
      <c r="LGL9" s="31"/>
      <c r="LGM9" s="31"/>
      <c r="LGN9" s="28"/>
      <c r="LGO9" s="29"/>
      <c r="LGP9" s="28"/>
      <c r="LGQ9" s="30"/>
      <c r="LGR9" s="31"/>
      <c r="LGS9" s="31"/>
      <c r="LGT9" s="31"/>
      <c r="LGU9" s="31"/>
      <c r="LGV9" s="31"/>
      <c r="LGW9" s="28"/>
      <c r="LGX9" s="29"/>
      <c r="LGY9" s="28"/>
      <c r="LGZ9" s="30"/>
      <c r="LHA9" s="31"/>
      <c r="LHB9" s="31"/>
      <c r="LHC9" s="31"/>
      <c r="LHD9" s="31"/>
      <c r="LHE9" s="31"/>
      <c r="LHF9" s="28"/>
      <c r="LHG9" s="29"/>
      <c r="LHH9" s="28"/>
      <c r="LHI9" s="30"/>
      <c r="LHJ9" s="31"/>
      <c r="LHK9" s="31"/>
      <c r="LHL9" s="31"/>
      <c r="LHM9" s="31"/>
      <c r="LHN9" s="31"/>
      <c r="LHO9" s="28"/>
      <c r="LHP9" s="29"/>
      <c r="LHQ9" s="28"/>
      <c r="LHR9" s="30"/>
      <c r="LHS9" s="31"/>
      <c r="LHT9" s="31"/>
      <c r="LHU9" s="31"/>
      <c r="LHV9" s="31"/>
      <c r="LHW9" s="31"/>
      <c r="LHX9" s="28"/>
      <c r="LHY9" s="29"/>
      <c r="LHZ9" s="28"/>
      <c r="LIA9" s="30"/>
      <c r="LIB9" s="31"/>
      <c r="LIC9" s="31"/>
      <c r="LID9" s="31"/>
      <c r="LIE9" s="31"/>
      <c r="LIF9" s="31"/>
      <c r="LIG9" s="28"/>
      <c r="LIH9" s="29"/>
      <c r="LII9" s="28"/>
      <c r="LIJ9" s="30"/>
      <c r="LIK9" s="31"/>
      <c r="LIL9" s="31"/>
      <c r="LIM9" s="31"/>
      <c r="LIN9" s="31"/>
      <c r="LIO9" s="31"/>
      <c r="LIP9" s="28"/>
      <c r="LIQ9" s="29"/>
      <c r="LIR9" s="28"/>
      <c r="LIS9" s="30"/>
      <c r="LIT9" s="31"/>
      <c r="LIU9" s="31"/>
      <c r="LIV9" s="31"/>
      <c r="LIW9" s="31"/>
      <c r="LIX9" s="31"/>
      <c r="LIY9" s="28"/>
      <c r="LIZ9" s="29"/>
      <c r="LJA9" s="28"/>
      <c r="LJB9" s="30"/>
      <c r="LJC9" s="31"/>
      <c r="LJD9" s="31"/>
      <c r="LJE9" s="31"/>
      <c r="LJF9" s="31"/>
      <c r="LJG9" s="31"/>
      <c r="LJH9" s="28"/>
      <c r="LJI9" s="29"/>
      <c r="LJJ9" s="28"/>
      <c r="LJK9" s="30"/>
      <c r="LJL9" s="31"/>
      <c r="LJM9" s="31"/>
      <c r="LJN9" s="31"/>
      <c r="LJO9" s="31"/>
      <c r="LJP9" s="31"/>
      <c r="LJQ9" s="28"/>
      <c r="LJR9" s="29"/>
      <c r="LJS9" s="28"/>
      <c r="LJT9" s="30"/>
      <c r="LJU9" s="31"/>
      <c r="LJV9" s="31"/>
      <c r="LJW9" s="31"/>
      <c r="LJX9" s="31"/>
      <c r="LJY9" s="31"/>
      <c r="LJZ9" s="28"/>
      <c r="LKA9" s="29"/>
      <c r="LKB9" s="28"/>
      <c r="LKC9" s="30"/>
      <c r="LKD9" s="31"/>
      <c r="LKE9" s="31"/>
      <c r="LKF9" s="31"/>
      <c r="LKG9" s="31"/>
      <c r="LKH9" s="31"/>
      <c r="LKI9" s="28"/>
      <c r="LKJ9" s="29"/>
      <c r="LKK9" s="28"/>
      <c r="LKL9" s="30"/>
      <c r="LKM9" s="31"/>
      <c r="LKN9" s="31"/>
      <c r="LKO9" s="31"/>
      <c r="LKP9" s="31"/>
      <c r="LKQ9" s="31"/>
      <c r="LKR9" s="28"/>
      <c r="LKS9" s="29"/>
      <c r="LKT9" s="28"/>
      <c r="LKU9" s="30"/>
      <c r="LKV9" s="31"/>
      <c r="LKW9" s="31"/>
      <c r="LKX9" s="31"/>
      <c r="LKY9" s="31"/>
      <c r="LKZ9" s="31"/>
      <c r="LLA9" s="28"/>
      <c r="LLB9" s="29"/>
      <c r="LLC9" s="28"/>
      <c r="LLD9" s="30"/>
      <c r="LLE9" s="31"/>
      <c r="LLF9" s="31"/>
      <c r="LLG9" s="31"/>
      <c r="LLH9" s="31"/>
      <c r="LLI9" s="31"/>
      <c r="LLJ9" s="28"/>
      <c r="LLK9" s="29"/>
      <c r="LLL9" s="28"/>
      <c r="LLM9" s="30"/>
      <c r="LLN9" s="31"/>
      <c r="LLO9" s="31"/>
      <c r="LLP9" s="31"/>
      <c r="LLQ9" s="31"/>
      <c r="LLR9" s="31"/>
      <c r="LLS9" s="28"/>
      <c r="LLT9" s="29"/>
      <c r="LLU9" s="28"/>
      <c r="LLV9" s="30"/>
      <c r="LLW9" s="31"/>
      <c r="LLX9" s="31"/>
      <c r="LLY9" s="31"/>
      <c r="LLZ9" s="31"/>
      <c r="LMA9" s="31"/>
      <c r="LMB9" s="28"/>
      <c r="LMC9" s="29"/>
      <c r="LMD9" s="28"/>
      <c r="LME9" s="30"/>
      <c r="LMF9" s="31"/>
      <c r="LMG9" s="31"/>
      <c r="LMH9" s="31"/>
      <c r="LMI9" s="31"/>
      <c r="LMJ9" s="31"/>
      <c r="LMK9" s="28"/>
      <c r="LML9" s="29"/>
      <c r="LMM9" s="28"/>
      <c r="LMN9" s="30"/>
      <c r="LMO9" s="31"/>
      <c r="LMP9" s="31"/>
      <c r="LMQ9" s="31"/>
      <c r="LMR9" s="31"/>
      <c r="LMS9" s="31"/>
      <c r="LMT9" s="28"/>
      <c r="LMU9" s="29"/>
      <c r="LMV9" s="28"/>
      <c r="LMW9" s="30"/>
      <c r="LMX9" s="31"/>
      <c r="LMY9" s="31"/>
      <c r="LMZ9" s="31"/>
      <c r="LNA9" s="31"/>
      <c r="LNB9" s="31"/>
      <c r="LNC9" s="28"/>
      <c r="LND9" s="29"/>
      <c r="LNE9" s="28"/>
      <c r="LNF9" s="30"/>
      <c r="LNG9" s="31"/>
      <c r="LNH9" s="31"/>
      <c r="LNI9" s="31"/>
      <c r="LNJ9" s="31"/>
      <c r="LNK9" s="31"/>
      <c r="LNL9" s="28"/>
      <c r="LNM9" s="29"/>
      <c r="LNN9" s="28"/>
      <c r="LNO9" s="30"/>
      <c r="LNP9" s="31"/>
      <c r="LNQ9" s="31"/>
      <c r="LNR9" s="31"/>
      <c r="LNS9" s="31"/>
      <c r="LNT9" s="31"/>
      <c r="LNU9" s="28"/>
      <c r="LNV9" s="29"/>
      <c r="LNW9" s="28"/>
      <c r="LNX9" s="30"/>
      <c r="LNY9" s="31"/>
      <c r="LNZ9" s="31"/>
      <c r="LOA9" s="31"/>
      <c r="LOB9" s="31"/>
      <c r="LOC9" s="31"/>
      <c r="LOD9" s="28"/>
      <c r="LOE9" s="29"/>
      <c r="LOF9" s="28"/>
      <c r="LOG9" s="30"/>
      <c r="LOH9" s="31"/>
      <c r="LOI9" s="31"/>
      <c r="LOJ9" s="31"/>
      <c r="LOK9" s="31"/>
      <c r="LOL9" s="31"/>
      <c r="LOM9" s="28"/>
      <c r="LON9" s="29"/>
      <c r="LOO9" s="28"/>
      <c r="LOP9" s="30"/>
      <c r="LOQ9" s="31"/>
      <c r="LOR9" s="31"/>
      <c r="LOS9" s="31"/>
      <c r="LOT9" s="31"/>
      <c r="LOU9" s="31"/>
      <c r="LOV9" s="28"/>
      <c r="LOW9" s="29"/>
      <c r="LOX9" s="28"/>
      <c r="LOY9" s="30"/>
      <c r="LOZ9" s="31"/>
      <c r="LPA9" s="31"/>
      <c r="LPB9" s="31"/>
      <c r="LPC9" s="31"/>
      <c r="LPD9" s="31"/>
      <c r="LPE9" s="28"/>
      <c r="LPF9" s="29"/>
      <c r="LPG9" s="28"/>
      <c r="LPH9" s="30"/>
      <c r="LPI9" s="31"/>
      <c r="LPJ9" s="31"/>
      <c r="LPK9" s="31"/>
      <c r="LPL9" s="31"/>
      <c r="LPM9" s="31"/>
      <c r="LPN9" s="28"/>
      <c r="LPO9" s="29"/>
      <c r="LPP9" s="28"/>
      <c r="LPQ9" s="30"/>
      <c r="LPR9" s="31"/>
      <c r="LPS9" s="31"/>
      <c r="LPT9" s="31"/>
      <c r="LPU9" s="31"/>
      <c r="LPV9" s="31"/>
      <c r="LPW9" s="28"/>
      <c r="LPX9" s="29"/>
      <c r="LPY9" s="28"/>
      <c r="LPZ9" s="30"/>
      <c r="LQA9" s="31"/>
      <c r="LQB9" s="31"/>
      <c r="LQC9" s="31"/>
      <c r="LQD9" s="31"/>
      <c r="LQE9" s="31"/>
      <c r="LQF9" s="28"/>
      <c r="LQG9" s="29"/>
      <c r="LQH9" s="28"/>
      <c r="LQI9" s="30"/>
      <c r="LQJ9" s="31"/>
      <c r="LQK9" s="31"/>
      <c r="LQL9" s="31"/>
      <c r="LQM9" s="31"/>
      <c r="LQN9" s="31"/>
      <c r="LQO9" s="28"/>
      <c r="LQP9" s="29"/>
      <c r="LQQ9" s="28"/>
      <c r="LQR9" s="30"/>
      <c r="LQS9" s="31"/>
      <c r="LQT9" s="31"/>
      <c r="LQU9" s="31"/>
      <c r="LQV9" s="31"/>
      <c r="LQW9" s="31"/>
      <c r="LQX9" s="28"/>
      <c r="LQY9" s="29"/>
      <c r="LQZ9" s="28"/>
      <c r="LRA9" s="30"/>
      <c r="LRB9" s="31"/>
      <c r="LRC9" s="31"/>
      <c r="LRD9" s="31"/>
      <c r="LRE9" s="31"/>
      <c r="LRF9" s="31"/>
      <c r="LRG9" s="28"/>
      <c r="LRH9" s="29"/>
      <c r="LRI9" s="28"/>
      <c r="LRJ9" s="30"/>
      <c r="LRK9" s="31"/>
      <c r="LRL9" s="31"/>
      <c r="LRM9" s="31"/>
      <c r="LRN9" s="31"/>
      <c r="LRO9" s="31"/>
      <c r="LRP9" s="28"/>
      <c r="LRQ9" s="29"/>
      <c r="LRR9" s="28"/>
      <c r="LRS9" s="30"/>
      <c r="LRT9" s="31"/>
      <c r="LRU9" s="31"/>
      <c r="LRV9" s="31"/>
      <c r="LRW9" s="31"/>
      <c r="LRX9" s="31"/>
      <c r="LRY9" s="28"/>
      <c r="LRZ9" s="29"/>
      <c r="LSA9" s="28"/>
      <c r="LSB9" s="30"/>
      <c r="LSC9" s="31"/>
      <c r="LSD9" s="31"/>
      <c r="LSE9" s="31"/>
      <c r="LSF9" s="31"/>
      <c r="LSG9" s="31"/>
      <c r="LSH9" s="28"/>
      <c r="LSI9" s="29"/>
      <c r="LSJ9" s="28"/>
      <c r="LSK9" s="30"/>
      <c r="LSL9" s="31"/>
      <c r="LSM9" s="31"/>
      <c r="LSN9" s="31"/>
      <c r="LSO9" s="31"/>
      <c r="LSP9" s="31"/>
      <c r="LSQ9" s="28"/>
      <c r="LSR9" s="29"/>
      <c r="LSS9" s="28"/>
      <c r="LST9" s="30"/>
      <c r="LSU9" s="31"/>
      <c r="LSV9" s="31"/>
      <c r="LSW9" s="31"/>
      <c r="LSX9" s="31"/>
      <c r="LSY9" s="31"/>
      <c r="LSZ9" s="28"/>
      <c r="LTA9" s="29"/>
      <c r="LTB9" s="28"/>
      <c r="LTC9" s="30"/>
      <c r="LTD9" s="31"/>
      <c r="LTE9" s="31"/>
      <c r="LTF9" s="31"/>
      <c r="LTG9" s="31"/>
      <c r="LTH9" s="31"/>
      <c r="LTI9" s="28"/>
      <c r="LTJ9" s="29"/>
      <c r="LTK9" s="28"/>
      <c r="LTL9" s="30"/>
      <c r="LTM9" s="31"/>
      <c r="LTN9" s="31"/>
      <c r="LTO9" s="31"/>
      <c r="LTP9" s="31"/>
      <c r="LTQ9" s="31"/>
      <c r="LTR9" s="28"/>
      <c r="LTS9" s="29"/>
      <c r="LTT9" s="28"/>
      <c r="LTU9" s="30"/>
      <c r="LTV9" s="31"/>
      <c r="LTW9" s="31"/>
      <c r="LTX9" s="31"/>
      <c r="LTY9" s="31"/>
      <c r="LTZ9" s="31"/>
      <c r="LUA9" s="28"/>
      <c r="LUB9" s="29"/>
      <c r="LUC9" s="28"/>
      <c r="LUD9" s="30"/>
      <c r="LUE9" s="31"/>
      <c r="LUF9" s="31"/>
      <c r="LUG9" s="31"/>
      <c r="LUH9" s="31"/>
      <c r="LUI9" s="31"/>
      <c r="LUJ9" s="28"/>
      <c r="LUK9" s="29"/>
      <c r="LUL9" s="28"/>
      <c r="LUM9" s="30"/>
      <c r="LUN9" s="31"/>
      <c r="LUO9" s="31"/>
      <c r="LUP9" s="31"/>
      <c r="LUQ9" s="31"/>
      <c r="LUR9" s="31"/>
      <c r="LUS9" s="28"/>
      <c r="LUT9" s="29"/>
      <c r="LUU9" s="28"/>
      <c r="LUV9" s="30"/>
      <c r="LUW9" s="31"/>
      <c r="LUX9" s="31"/>
      <c r="LUY9" s="31"/>
      <c r="LUZ9" s="31"/>
      <c r="LVA9" s="31"/>
      <c r="LVB9" s="28"/>
      <c r="LVC9" s="29"/>
      <c r="LVD9" s="28"/>
      <c r="LVE9" s="30"/>
      <c r="LVF9" s="31"/>
      <c r="LVG9" s="31"/>
      <c r="LVH9" s="31"/>
      <c r="LVI9" s="31"/>
      <c r="LVJ9" s="31"/>
      <c r="LVK9" s="28"/>
      <c r="LVL9" s="29"/>
      <c r="LVM9" s="28"/>
      <c r="LVN9" s="30"/>
      <c r="LVO9" s="31"/>
      <c r="LVP9" s="31"/>
      <c r="LVQ9" s="31"/>
      <c r="LVR9" s="31"/>
      <c r="LVS9" s="31"/>
      <c r="LVT9" s="28"/>
      <c r="LVU9" s="29"/>
      <c r="LVV9" s="28"/>
      <c r="LVW9" s="30"/>
      <c r="LVX9" s="31"/>
      <c r="LVY9" s="31"/>
      <c r="LVZ9" s="31"/>
      <c r="LWA9" s="31"/>
      <c r="LWB9" s="31"/>
      <c r="LWC9" s="28"/>
      <c r="LWD9" s="29"/>
      <c r="LWE9" s="28"/>
      <c r="LWF9" s="30"/>
      <c r="LWG9" s="31"/>
      <c r="LWH9" s="31"/>
      <c r="LWI9" s="31"/>
      <c r="LWJ9" s="31"/>
      <c r="LWK9" s="31"/>
      <c r="LWL9" s="28"/>
      <c r="LWM9" s="29"/>
      <c r="LWN9" s="28"/>
      <c r="LWO9" s="30"/>
      <c r="LWP9" s="31"/>
      <c r="LWQ9" s="31"/>
      <c r="LWR9" s="31"/>
      <c r="LWS9" s="31"/>
      <c r="LWT9" s="31"/>
      <c r="LWU9" s="28"/>
      <c r="LWV9" s="29"/>
      <c r="LWW9" s="28"/>
      <c r="LWX9" s="30"/>
      <c r="LWY9" s="31"/>
      <c r="LWZ9" s="31"/>
      <c r="LXA9" s="31"/>
      <c r="LXB9" s="31"/>
      <c r="LXC9" s="31"/>
      <c r="LXD9" s="28"/>
      <c r="LXE9" s="29"/>
      <c r="LXF9" s="28"/>
      <c r="LXG9" s="30"/>
      <c r="LXH9" s="31"/>
      <c r="LXI9" s="31"/>
      <c r="LXJ9" s="31"/>
      <c r="LXK9" s="31"/>
      <c r="LXL9" s="31"/>
      <c r="LXM9" s="28"/>
      <c r="LXN9" s="29"/>
      <c r="LXO9" s="28"/>
      <c r="LXP9" s="30"/>
      <c r="LXQ9" s="31"/>
      <c r="LXR9" s="31"/>
      <c r="LXS9" s="31"/>
      <c r="LXT9" s="31"/>
      <c r="LXU9" s="31"/>
      <c r="LXV9" s="28"/>
      <c r="LXW9" s="29"/>
      <c r="LXX9" s="28"/>
      <c r="LXY9" s="30"/>
      <c r="LXZ9" s="31"/>
      <c r="LYA9" s="31"/>
      <c r="LYB9" s="31"/>
      <c r="LYC9" s="31"/>
      <c r="LYD9" s="31"/>
      <c r="LYE9" s="28"/>
      <c r="LYF9" s="29"/>
      <c r="LYG9" s="28"/>
      <c r="LYH9" s="30"/>
      <c r="LYI9" s="31"/>
      <c r="LYJ9" s="31"/>
      <c r="LYK9" s="31"/>
      <c r="LYL9" s="31"/>
      <c r="LYM9" s="31"/>
      <c r="LYN9" s="28"/>
      <c r="LYO9" s="29"/>
      <c r="LYP9" s="28"/>
      <c r="LYQ9" s="30"/>
      <c r="LYR9" s="31"/>
      <c r="LYS9" s="31"/>
      <c r="LYT9" s="31"/>
      <c r="LYU9" s="31"/>
      <c r="LYV9" s="31"/>
      <c r="LYW9" s="28"/>
      <c r="LYX9" s="29"/>
      <c r="LYY9" s="28"/>
      <c r="LYZ9" s="30"/>
      <c r="LZA9" s="31"/>
      <c r="LZB9" s="31"/>
      <c r="LZC9" s="31"/>
      <c r="LZD9" s="31"/>
      <c r="LZE9" s="31"/>
      <c r="LZF9" s="28"/>
      <c r="LZG9" s="29"/>
      <c r="LZH9" s="28"/>
      <c r="LZI9" s="30"/>
      <c r="LZJ9" s="31"/>
      <c r="LZK9" s="31"/>
      <c r="LZL9" s="31"/>
      <c r="LZM9" s="31"/>
      <c r="LZN9" s="31"/>
      <c r="LZO9" s="28"/>
      <c r="LZP9" s="29"/>
      <c r="LZQ9" s="28"/>
      <c r="LZR9" s="30"/>
      <c r="LZS9" s="31"/>
      <c r="LZT9" s="31"/>
      <c r="LZU9" s="31"/>
      <c r="LZV9" s="31"/>
      <c r="LZW9" s="31"/>
      <c r="LZX9" s="28"/>
      <c r="LZY9" s="29"/>
      <c r="LZZ9" s="28"/>
      <c r="MAA9" s="30"/>
      <c r="MAB9" s="31"/>
      <c r="MAC9" s="31"/>
      <c r="MAD9" s="31"/>
      <c r="MAE9" s="31"/>
      <c r="MAF9" s="31"/>
      <c r="MAG9" s="28"/>
      <c r="MAH9" s="29"/>
      <c r="MAI9" s="28"/>
      <c r="MAJ9" s="30"/>
      <c r="MAK9" s="31"/>
      <c r="MAL9" s="31"/>
      <c r="MAM9" s="31"/>
      <c r="MAN9" s="31"/>
      <c r="MAO9" s="31"/>
      <c r="MAP9" s="28"/>
      <c r="MAQ9" s="29"/>
      <c r="MAR9" s="28"/>
      <c r="MAS9" s="30"/>
      <c r="MAT9" s="31"/>
      <c r="MAU9" s="31"/>
      <c r="MAV9" s="31"/>
      <c r="MAW9" s="31"/>
      <c r="MAX9" s="31"/>
      <c r="MAY9" s="28"/>
      <c r="MAZ9" s="29"/>
      <c r="MBA9" s="28"/>
      <c r="MBB9" s="30"/>
      <c r="MBC9" s="31"/>
      <c r="MBD9" s="31"/>
      <c r="MBE9" s="31"/>
      <c r="MBF9" s="31"/>
      <c r="MBG9" s="31"/>
      <c r="MBH9" s="28"/>
      <c r="MBI9" s="29"/>
      <c r="MBJ9" s="28"/>
      <c r="MBK9" s="30"/>
      <c r="MBL9" s="31"/>
      <c r="MBM9" s="31"/>
      <c r="MBN9" s="31"/>
      <c r="MBO9" s="31"/>
      <c r="MBP9" s="31"/>
      <c r="MBQ9" s="28"/>
      <c r="MBR9" s="29"/>
      <c r="MBS9" s="28"/>
      <c r="MBT9" s="30"/>
      <c r="MBU9" s="31"/>
      <c r="MBV9" s="31"/>
      <c r="MBW9" s="31"/>
      <c r="MBX9" s="31"/>
      <c r="MBY9" s="31"/>
      <c r="MBZ9" s="28"/>
      <c r="MCA9" s="29"/>
      <c r="MCB9" s="28"/>
      <c r="MCC9" s="30"/>
      <c r="MCD9" s="31"/>
      <c r="MCE9" s="31"/>
      <c r="MCF9" s="31"/>
      <c r="MCG9" s="31"/>
      <c r="MCH9" s="31"/>
      <c r="MCI9" s="28"/>
      <c r="MCJ9" s="29"/>
      <c r="MCK9" s="28"/>
      <c r="MCL9" s="30"/>
      <c r="MCM9" s="31"/>
      <c r="MCN9" s="31"/>
      <c r="MCO9" s="31"/>
      <c r="MCP9" s="31"/>
      <c r="MCQ9" s="31"/>
      <c r="MCR9" s="28"/>
      <c r="MCS9" s="29"/>
      <c r="MCT9" s="28"/>
      <c r="MCU9" s="30"/>
      <c r="MCV9" s="31"/>
      <c r="MCW9" s="31"/>
      <c r="MCX9" s="31"/>
      <c r="MCY9" s="31"/>
      <c r="MCZ9" s="31"/>
      <c r="MDA9" s="28"/>
      <c r="MDB9" s="29"/>
      <c r="MDC9" s="28"/>
      <c r="MDD9" s="30"/>
      <c r="MDE9" s="31"/>
      <c r="MDF9" s="31"/>
      <c r="MDG9" s="31"/>
      <c r="MDH9" s="31"/>
      <c r="MDI9" s="31"/>
      <c r="MDJ9" s="28"/>
      <c r="MDK9" s="29"/>
      <c r="MDL9" s="28"/>
      <c r="MDM9" s="30"/>
      <c r="MDN9" s="31"/>
      <c r="MDO9" s="31"/>
      <c r="MDP9" s="31"/>
      <c r="MDQ9" s="31"/>
      <c r="MDR9" s="31"/>
      <c r="MDS9" s="28"/>
      <c r="MDT9" s="29"/>
      <c r="MDU9" s="28"/>
      <c r="MDV9" s="30"/>
      <c r="MDW9" s="31"/>
      <c r="MDX9" s="31"/>
      <c r="MDY9" s="31"/>
      <c r="MDZ9" s="31"/>
      <c r="MEA9" s="31"/>
      <c r="MEB9" s="28"/>
      <c r="MEC9" s="29"/>
      <c r="MED9" s="28"/>
      <c r="MEE9" s="30"/>
      <c r="MEF9" s="31"/>
      <c r="MEG9" s="31"/>
      <c r="MEH9" s="31"/>
      <c r="MEI9" s="31"/>
      <c r="MEJ9" s="31"/>
      <c r="MEK9" s="28"/>
      <c r="MEL9" s="29"/>
      <c r="MEM9" s="28"/>
      <c r="MEN9" s="30"/>
      <c r="MEO9" s="31"/>
      <c r="MEP9" s="31"/>
      <c r="MEQ9" s="31"/>
      <c r="MER9" s="31"/>
      <c r="MES9" s="31"/>
      <c r="MET9" s="28"/>
      <c r="MEU9" s="29"/>
      <c r="MEV9" s="28"/>
      <c r="MEW9" s="30"/>
      <c r="MEX9" s="31"/>
      <c r="MEY9" s="31"/>
      <c r="MEZ9" s="31"/>
      <c r="MFA9" s="31"/>
      <c r="MFB9" s="31"/>
      <c r="MFC9" s="28"/>
      <c r="MFD9" s="29"/>
      <c r="MFE9" s="28"/>
      <c r="MFF9" s="30"/>
      <c r="MFG9" s="31"/>
      <c r="MFH9" s="31"/>
      <c r="MFI9" s="31"/>
      <c r="MFJ9" s="31"/>
      <c r="MFK9" s="31"/>
      <c r="MFL9" s="28"/>
      <c r="MFM9" s="29"/>
      <c r="MFN9" s="28"/>
      <c r="MFO9" s="30"/>
      <c r="MFP9" s="31"/>
      <c r="MFQ9" s="31"/>
      <c r="MFR9" s="31"/>
      <c r="MFS9" s="31"/>
      <c r="MFT9" s="31"/>
      <c r="MFU9" s="28"/>
      <c r="MFV9" s="29"/>
      <c r="MFW9" s="28"/>
      <c r="MFX9" s="30"/>
      <c r="MFY9" s="31"/>
      <c r="MFZ9" s="31"/>
      <c r="MGA9" s="31"/>
      <c r="MGB9" s="31"/>
      <c r="MGC9" s="31"/>
      <c r="MGD9" s="28"/>
      <c r="MGE9" s="29"/>
      <c r="MGF9" s="28"/>
      <c r="MGG9" s="30"/>
      <c r="MGH9" s="31"/>
      <c r="MGI9" s="31"/>
      <c r="MGJ9" s="31"/>
      <c r="MGK9" s="31"/>
      <c r="MGL9" s="31"/>
      <c r="MGM9" s="28"/>
      <c r="MGN9" s="29"/>
      <c r="MGO9" s="28"/>
      <c r="MGP9" s="30"/>
      <c r="MGQ9" s="31"/>
      <c r="MGR9" s="31"/>
      <c r="MGS9" s="31"/>
      <c r="MGT9" s="31"/>
      <c r="MGU9" s="31"/>
      <c r="MGV9" s="28"/>
      <c r="MGW9" s="29"/>
      <c r="MGX9" s="28"/>
      <c r="MGY9" s="30"/>
      <c r="MGZ9" s="31"/>
      <c r="MHA9" s="31"/>
      <c r="MHB9" s="31"/>
      <c r="MHC9" s="31"/>
      <c r="MHD9" s="31"/>
      <c r="MHE9" s="28"/>
      <c r="MHF9" s="29"/>
      <c r="MHG9" s="28"/>
      <c r="MHH9" s="30"/>
      <c r="MHI9" s="31"/>
      <c r="MHJ9" s="31"/>
      <c r="MHK9" s="31"/>
      <c r="MHL9" s="31"/>
      <c r="MHM9" s="31"/>
      <c r="MHN9" s="28"/>
      <c r="MHO9" s="29"/>
      <c r="MHP9" s="28"/>
      <c r="MHQ9" s="30"/>
      <c r="MHR9" s="31"/>
      <c r="MHS9" s="31"/>
      <c r="MHT9" s="31"/>
      <c r="MHU9" s="31"/>
      <c r="MHV9" s="31"/>
      <c r="MHW9" s="28"/>
      <c r="MHX9" s="29"/>
      <c r="MHY9" s="28"/>
      <c r="MHZ9" s="30"/>
      <c r="MIA9" s="31"/>
      <c r="MIB9" s="31"/>
      <c r="MIC9" s="31"/>
      <c r="MID9" s="31"/>
      <c r="MIE9" s="31"/>
      <c r="MIF9" s="28"/>
      <c r="MIG9" s="29"/>
      <c r="MIH9" s="28"/>
      <c r="MII9" s="30"/>
      <c r="MIJ9" s="31"/>
      <c r="MIK9" s="31"/>
      <c r="MIL9" s="31"/>
      <c r="MIM9" s="31"/>
      <c r="MIN9" s="31"/>
      <c r="MIO9" s="28"/>
      <c r="MIP9" s="29"/>
      <c r="MIQ9" s="28"/>
      <c r="MIR9" s="30"/>
      <c r="MIS9" s="31"/>
      <c r="MIT9" s="31"/>
      <c r="MIU9" s="31"/>
      <c r="MIV9" s="31"/>
      <c r="MIW9" s="31"/>
      <c r="MIX9" s="28"/>
      <c r="MIY9" s="29"/>
      <c r="MIZ9" s="28"/>
      <c r="MJA9" s="30"/>
      <c r="MJB9" s="31"/>
      <c r="MJC9" s="31"/>
      <c r="MJD9" s="31"/>
      <c r="MJE9" s="31"/>
      <c r="MJF9" s="31"/>
      <c r="MJG9" s="28"/>
      <c r="MJH9" s="29"/>
      <c r="MJI9" s="28"/>
      <c r="MJJ9" s="30"/>
      <c r="MJK9" s="31"/>
      <c r="MJL9" s="31"/>
      <c r="MJM9" s="31"/>
      <c r="MJN9" s="31"/>
      <c r="MJO9" s="31"/>
      <c r="MJP9" s="28"/>
      <c r="MJQ9" s="29"/>
      <c r="MJR9" s="28"/>
      <c r="MJS9" s="30"/>
      <c r="MJT9" s="31"/>
      <c r="MJU9" s="31"/>
      <c r="MJV9" s="31"/>
      <c r="MJW9" s="31"/>
      <c r="MJX9" s="31"/>
      <c r="MJY9" s="28"/>
      <c r="MJZ9" s="29"/>
      <c r="MKA9" s="28"/>
      <c r="MKB9" s="30"/>
      <c r="MKC9" s="31"/>
      <c r="MKD9" s="31"/>
      <c r="MKE9" s="31"/>
      <c r="MKF9" s="31"/>
      <c r="MKG9" s="31"/>
      <c r="MKH9" s="28"/>
      <c r="MKI9" s="29"/>
      <c r="MKJ9" s="28"/>
      <c r="MKK9" s="30"/>
      <c r="MKL9" s="31"/>
      <c r="MKM9" s="31"/>
      <c r="MKN9" s="31"/>
      <c r="MKO9" s="31"/>
      <c r="MKP9" s="31"/>
      <c r="MKQ9" s="28"/>
      <c r="MKR9" s="29"/>
      <c r="MKS9" s="28"/>
      <c r="MKT9" s="30"/>
      <c r="MKU9" s="31"/>
      <c r="MKV9" s="31"/>
      <c r="MKW9" s="31"/>
      <c r="MKX9" s="31"/>
      <c r="MKY9" s="31"/>
      <c r="MKZ9" s="28"/>
      <c r="MLA9" s="29"/>
      <c r="MLB9" s="28"/>
      <c r="MLC9" s="30"/>
      <c r="MLD9" s="31"/>
      <c r="MLE9" s="31"/>
      <c r="MLF9" s="31"/>
      <c r="MLG9" s="31"/>
      <c r="MLH9" s="31"/>
      <c r="MLI9" s="28"/>
      <c r="MLJ9" s="29"/>
      <c r="MLK9" s="28"/>
      <c r="MLL9" s="30"/>
      <c r="MLM9" s="31"/>
      <c r="MLN9" s="31"/>
      <c r="MLO9" s="31"/>
      <c r="MLP9" s="31"/>
      <c r="MLQ9" s="31"/>
      <c r="MLR9" s="28"/>
      <c r="MLS9" s="29"/>
      <c r="MLT9" s="28"/>
      <c r="MLU9" s="30"/>
      <c r="MLV9" s="31"/>
      <c r="MLW9" s="31"/>
      <c r="MLX9" s="31"/>
      <c r="MLY9" s="31"/>
      <c r="MLZ9" s="31"/>
      <c r="MMA9" s="28"/>
      <c r="MMB9" s="29"/>
      <c r="MMC9" s="28"/>
      <c r="MMD9" s="30"/>
      <c r="MME9" s="31"/>
      <c r="MMF9" s="31"/>
      <c r="MMG9" s="31"/>
      <c r="MMH9" s="31"/>
      <c r="MMI9" s="31"/>
      <c r="MMJ9" s="28"/>
      <c r="MMK9" s="29"/>
      <c r="MML9" s="28"/>
      <c r="MMM9" s="30"/>
      <c r="MMN9" s="31"/>
      <c r="MMO9" s="31"/>
      <c r="MMP9" s="31"/>
      <c r="MMQ9" s="31"/>
      <c r="MMR9" s="31"/>
      <c r="MMS9" s="28"/>
      <c r="MMT9" s="29"/>
      <c r="MMU9" s="28"/>
      <c r="MMV9" s="30"/>
      <c r="MMW9" s="31"/>
      <c r="MMX9" s="31"/>
      <c r="MMY9" s="31"/>
      <c r="MMZ9" s="31"/>
      <c r="MNA9" s="31"/>
      <c r="MNB9" s="28"/>
      <c r="MNC9" s="29"/>
      <c r="MND9" s="28"/>
      <c r="MNE9" s="30"/>
      <c r="MNF9" s="31"/>
      <c r="MNG9" s="31"/>
      <c r="MNH9" s="31"/>
      <c r="MNI9" s="31"/>
      <c r="MNJ9" s="31"/>
      <c r="MNK9" s="28"/>
      <c r="MNL9" s="29"/>
      <c r="MNM9" s="28"/>
      <c r="MNN9" s="30"/>
      <c r="MNO9" s="31"/>
      <c r="MNP9" s="31"/>
      <c r="MNQ9" s="31"/>
      <c r="MNR9" s="31"/>
      <c r="MNS9" s="31"/>
      <c r="MNT9" s="28"/>
      <c r="MNU9" s="29"/>
      <c r="MNV9" s="28"/>
      <c r="MNW9" s="30"/>
      <c r="MNX9" s="31"/>
      <c r="MNY9" s="31"/>
      <c r="MNZ9" s="31"/>
      <c r="MOA9" s="31"/>
      <c r="MOB9" s="31"/>
      <c r="MOC9" s="28"/>
      <c r="MOD9" s="29"/>
      <c r="MOE9" s="28"/>
      <c r="MOF9" s="30"/>
      <c r="MOG9" s="31"/>
      <c r="MOH9" s="31"/>
      <c r="MOI9" s="31"/>
      <c r="MOJ9" s="31"/>
      <c r="MOK9" s="31"/>
      <c r="MOL9" s="28"/>
      <c r="MOM9" s="29"/>
      <c r="MON9" s="28"/>
      <c r="MOO9" s="30"/>
      <c r="MOP9" s="31"/>
      <c r="MOQ9" s="31"/>
      <c r="MOR9" s="31"/>
      <c r="MOS9" s="31"/>
      <c r="MOT9" s="31"/>
      <c r="MOU9" s="28"/>
      <c r="MOV9" s="29"/>
      <c r="MOW9" s="28"/>
      <c r="MOX9" s="30"/>
      <c r="MOY9" s="31"/>
      <c r="MOZ9" s="31"/>
      <c r="MPA9" s="31"/>
      <c r="MPB9" s="31"/>
      <c r="MPC9" s="31"/>
      <c r="MPD9" s="28"/>
      <c r="MPE9" s="29"/>
      <c r="MPF9" s="28"/>
      <c r="MPG9" s="30"/>
      <c r="MPH9" s="31"/>
      <c r="MPI9" s="31"/>
      <c r="MPJ9" s="31"/>
      <c r="MPK9" s="31"/>
      <c r="MPL9" s="31"/>
      <c r="MPM9" s="28"/>
      <c r="MPN9" s="29"/>
      <c r="MPO9" s="28"/>
      <c r="MPP9" s="30"/>
      <c r="MPQ9" s="31"/>
      <c r="MPR9" s="31"/>
      <c r="MPS9" s="31"/>
      <c r="MPT9" s="31"/>
      <c r="MPU9" s="31"/>
      <c r="MPV9" s="28"/>
      <c r="MPW9" s="29"/>
      <c r="MPX9" s="28"/>
      <c r="MPY9" s="30"/>
      <c r="MPZ9" s="31"/>
      <c r="MQA9" s="31"/>
      <c r="MQB9" s="31"/>
      <c r="MQC9" s="31"/>
      <c r="MQD9" s="31"/>
      <c r="MQE9" s="28"/>
      <c r="MQF9" s="29"/>
      <c r="MQG9" s="28"/>
      <c r="MQH9" s="30"/>
      <c r="MQI9" s="31"/>
      <c r="MQJ9" s="31"/>
      <c r="MQK9" s="31"/>
      <c r="MQL9" s="31"/>
      <c r="MQM9" s="31"/>
      <c r="MQN9" s="28"/>
      <c r="MQO9" s="29"/>
      <c r="MQP9" s="28"/>
      <c r="MQQ9" s="30"/>
      <c r="MQR9" s="31"/>
      <c r="MQS9" s="31"/>
      <c r="MQT9" s="31"/>
      <c r="MQU9" s="31"/>
      <c r="MQV9" s="31"/>
      <c r="MQW9" s="28"/>
      <c r="MQX9" s="29"/>
      <c r="MQY9" s="28"/>
      <c r="MQZ9" s="30"/>
      <c r="MRA9" s="31"/>
      <c r="MRB9" s="31"/>
      <c r="MRC9" s="31"/>
      <c r="MRD9" s="31"/>
      <c r="MRE9" s="31"/>
      <c r="MRF9" s="28"/>
      <c r="MRG9" s="29"/>
      <c r="MRH9" s="28"/>
      <c r="MRI9" s="30"/>
      <c r="MRJ9" s="31"/>
      <c r="MRK9" s="31"/>
      <c r="MRL9" s="31"/>
      <c r="MRM9" s="31"/>
      <c r="MRN9" s="31"/>
      <c r="MRO9" s="28"/>
      <c r="MRP9" s="29"/>
      <c r="MRQ9" s="28"/>
      <c r="MRR9" s="30"/>
      <c r="MRS9" s="31"/>
      <c r="MRT9" s="31"/>
      <c r="MRU9" s="31"/>
      <c r="MRV9" s="31"/>
      <c r="MRW9" s="31"/>
      <c r="MRX9" s="28"/>
      <c r="MRY9" s="29"/>
      <c r="MRZ9" s="28"/>
      <c r="MSA9" s="30"/>
      <c r="MSB9" s="31"/>
      <c r="MSC9" s="31"/>
      <c r="MSD9" s="31"/>
      <c r="MSE9" s="31"/>
      <c r="MSF9" s="31"/>
      <c r="MSG9" s="28"/>
      <c r="MSH9" s="29"/>
      <c r="MSI9" s="28"/>
      <c r="MSJ9" s="30"/>
      <c r="MSK9" s="31"/>
      <c r="MSL9" s="31"/>
      <c r="MSM9" s="31"/>
      <c r="MSN9" s="31"/>
      <c r="MSO9" s="31"/>
      <c r="MSP9" s="28"/>
      <c r="MSQ9" s="29"/>
      <c r="MSR9" s="28"/>
      <c r="MSS9" s="30"/>
      <c r="MST9" s="31"/>
      <c r="MSU9" s="31"/>
      <c r="MSV9" s="31"/>
      <c r="MSW9" s="31"/>
      <c r="MSX9" s="31"/>
      <c r="MSY9" s="28"/>
      <c r="MSZ9" s="29"/>
      <c r="MTA9" s="28"/>
      <c r="MTB9" s="30"/>
      <c r="MTC9" s="31"/>
      <c r="MTD9" s="31"/>
      <c r="MTE9" s="31"/>
      <c r="MTF9" s="31"/>
      <c r="MTG9" s="31"/>
      <c r="MTH9" s="28"/>
      <c r="MTI9" s="29"/>
      <c r="MTJ9" s="28"/>
      <c r="MTK9" s="30"/>
      <c r="MTL9" s="31"/>
      <c r="MTM9" s="31"/>
      <c r="MTN9" s="31"/>
      <c r="MTO9" s="31"/>
      <c r="MTP9" s="31"/>
      <c r="MTQ9" s="28"/>
      <c r="MTR9" s="29"/>
      <c r="MTS9" s="28"/>
      <c r="MTT9" s="30"/>
      <c r="MTU9" s="31"/>
      <c r="MTV9" s="31"/>
      <c r="MTW9" s="31"/>
      <c r="MTX9" s="31"/>
      <c r="MTY9" s="31"/>
      <c r="MTZ9" s="28"/>
      <c r="MUA9" s="29"/>
      <c r="MUB9" s="28"/>
      <c r="MUC9" s="30"/>
      <c r="MUD9" s="31"/>
      <c r="MUE9" s="31"/>
      <c r="MUF9" s="31"/>
      <c r="MUG9" s="31"/>
      <c r="MUH9" s="31"/>
      <c r="MUI9" s="28"/>
      <c r="MUJ9" s="29"/>
      <c r="MUK9" s="28"/>
      <c r="MUL9" s="30"/>
      <c r="MUM9" s="31"/>
      <c r="MUN9" s="31"/>
      <c r="MUO9" s="31"/>
      <c r="MUP9" s="31"/>
      <c r="MUQ9" s="31"/>
      <c r="MUR9" s="28"/>
      <c r="MUS9" s="29"/>
      <c r="MUT9" s="28"/>
      <c r="MUU9" s="30"/>
      <c r="MUV9" s="31"/>
      <c r="MUW9" s="31"/>
      <c r="MUX9" s="31"/>
      <c r="MUY9" s="31"/>
      <c r="MUZ9" s="31"/>
      <c r="MVA9" s="28"/>
      <c r="MVB9" s="29"/>
      <c r="MVC9" s="28"/>
      <c r="MVD9" s="30"/>
      <c r="MVE9" s="31"/>
      <c r="MVF9" s="31"/>
      <c r="MVG9" s="31"/>
      <c r="MVH9" s="31"/>
      <c r="MVI9" s="31"/>
      <c r="MVJ9" s="28"/>
      <c r="MVK9" s="29"/>
      <c r="MVL9" s="28"/>
      <c r="MVM9" s="30"/>
      <c r="MVN9" s="31"/>
      <c r="MVO9" s="31"/>
      <c r="MVP9" s="31"/>
      <c r="MVQ9" s="31"/>
      <c r="MVR9" s="31"/>
      <c r="MVS9" s="28"/>
      <c r="MVT9" s="29"/>
      <c r="MVU9" s="28"/>
      <c r="MVV9" s="30"/>
      <c r="MVW9" s="31"/>
      <c r="MVX9" s="31"/>
      <c r="MVY9" s="31"/>
      <c r="MVZ9" s="31"/>
      <c r="MWA9" s="31"/>
      <c r="MWB9" s="28"/>
      <c r="MWC9" s="29"/>
      <c r="MWD9" s="28"/>
      <c r="MWE9" s="30"/>
      <c r="MWF9" s="31"/>
      <c r="MWG9" s="31"/>
      <c r="MWH9" s="31"/>
      <c r="MWI9" s="31"/>
      <c r="MWJ9" s="31"/>
      <c r="MWK9" s="28"/>
      <c r="MWL9" s="29"/>
      <c r="MWM9" s="28"/>
      <c r="MWN9" s="30"/>
      <c r="MWO9" s="31"/>
      <c r="MWP9" s="31"/>
      <c r="MWQ9" s="31"/>
      <c r="MWR9" s="31"/>
      <c r="MWS9" s="31"/>
      <c r="MWT9" s="28"/>
      <c r="MWU9" s="29"/>
      <c r="MWV9" s="28"/>
      <c r="MWW9" s="30"/>
      <c r="MWX9" s="31"/>
      <c r="MWY9" s="31"/>
      <c r="MWZ9" s="31"/>
      <c r="MXA9" s="31"/>
      <c r="MXB9" s="31"/>
      <c r="MXC9" s="28"/>
      <c r="MXD9" s="29"/>
      <c r="MXE9" s="28"/>
      <c r="MXF9" s="30"/>
      <c r="MXG9" s="31"/>
      <c r="MXH9" s="31"/>
      <c r="MXI9" s="31"/>
      <c r="MXJ9" s="31"/>
      <c r="MXK9" s="31"/>
      <c r="MXL9" s="28"/>
      <c r="MXM9" s="29"/>
      <c r="MXN9" s="28"/>
      <c r="MXO9" s="30"/>
      <c r="MXP9" s="31"/>
      <c r="MXQ9" s="31"/>
      <c r="MXR9" s="31"/>
      <c r="MXS9" s="31"/>
      <c r="MXT9" s="31"/>
      <c r="MXU9" s="28"/>
      <c r="MXV9" s="29"/>
      <c r="MXW9" s="28"/>
      <c r="MXX9" s="30"/>
      <c r="MXY9" s="31"/>
      <c r="MXZ9" s="31"/>
      <c r="MYA9" s="31"/>
      <c r="MYB9" s="31"/>
      <c r="MYC9" s="31"/>
      <c r="MYD9" s="28"/>
      <c r="MYE9" s="29"/>
      <c r="MYF9" s="28"/>
      <c r="MYG9" s="30"/>
      <c r="MYH9" s="31"/>
      <c r="MYI9" s="31"/>
      <c r="MYJ9" s="31"/>
      <c r="MYK9" s="31"/>
      <c r="MYL9" s="31"/>
      <c r="MYM9" s="28"/>
      <c r="MYN9" s="29"/>
      <c r="MYO9" s="28"/>
      <c r="MYP9" s="30"/>
      <c r="MYQ9" s="31"/>
      <c r="MYR9" s="31"/>
      <c r="MYS9" s="31"/>
      <c r="MYT9" s="31"/>
      <c r="MYU9" s="31"/>
      <c r="MYV9" s="28"/>
      <c r="MYW9" s="29"/>
      <c r="MYX9" s="28"/>
      <c r="MYY9" s="30"/>
      <c r="MYZ9" s="31"/>
      <c r="MZA9" s="31"/>
      <c r="MZB9" s="31"/>
      <c r="MZC9" s="31"/>
      <c r="MZD9" s="31"/>
      <c r="MZE9" s="28"/>
      <c r="MZF9" s="29"/>
      <c r="MZG9" s="28"/>
      <c r="MZH9" s="30"/>
      <c r="MZI9" s="31"/>
      <c r="MZJ9" s="31"/>
      <c r="MZK9" s="31"/>
      <c r="MZL9" s="31"/>
      <c r="MZM9" s="31"/>
      <c r="MZN9" s="28"/>
      <c r="MZO9" s="29"/>
      <c r="MZP9" s="28"/>
      <c r="MZQ9" s="30"/>
      <c r="MZR9" s="31"/>
      <c r="MZS9" s="31"/>
      <c r="MZT9" s="31"/>
      <c r="MZU9" s="31"/>
      <c r="MZV9" s="31"/>
      <c r="MZW9" s="28"/>
      <c r="MZX9" s="29"/>
      <c r="MZY9" s="28"/>
      <c r="MZZ9" s="30"/>
      <c r="NAA9" s="31"/>
      <c r="NAB9" s="31"/>
      <c r="NAC9" s="31"/>
      <c r="NAD9" s="31"/>
      <c r="NAE9" s="31"/>
      <c r="NAF9" s="28"/>
      <c r="NAG9" s="29"/>
      <c r="NAH9" s="28"/>
      <c r="NAI9" s="30"/>
      <c r="NAJ9" s="31"/>
      <c r="NAK9" s="31"/>
      <c r="NAL9" s="31"/>
      <c r="NAM9" s="31"/>
      <c r="NAN9" s="31"/>
      <c r="NAO9" s="28"/>
      <c r="NAP9" s="29"/>
      <c r="NAQ9" s="28"/>
      <c r="NAR9" s="30"/>
      <c r="NAS9" s="31"/>
      <c r="NAT9" s="31"/>
      <c r="NAU9" s="31"/>
      <c r="NAV9" s="31"/>
      <c r="NAW9" s="31"/>
      <c r="NAX9" s="28"/>
      <c r="NAY9" s="29"/>
      <c r="NAZ9" s="28"/>
      <c r="NBA9" s="30"/>
      <c r="NBB9" s="31"/>
      <c r="NBC9" s="31"/>
      <c r="NBD9" s="31"/>
      <c r="NBE9" s="31"/>
      <c r="NBF9" s="31"/>
      <c r="NBG9" s="28"/>
      <c r="NBH9" s="29"/>
      <c r="NBI9" s="28"/>
      <c r="NBJ9" s="30"/>
      <c r="NBK9" s="31"/>
      <c r="NBL9" s="31"/>
      <c r="NBM9" s="31"/>
      <c r="NBN9" s="31"/>
      <c r="NBO9" s="31"/>
      <c r="NBP9" s="28"/>
      <c r="NBQ9" s="29"/>
      <c r="NBR9" s="28"/>
      <c r="NBS9" s="30"/>
      <c r="NBT9" s="31"/>
      <c r="NBU9" s="31"/>
      <c r="NBV9" s="31"/>
      <c r="NBW9" s="31"/>
      <c r="NBX9" s="31"/>
      <c r="NBY9" s="28"/>
      <c r="NBZ9" s="29"/>
      <c r="NCA9" s="28"/>
      <c r="NCB9" s="30"/>
      <c r="NCC9" s="31"/>
      <c r="NCD9" s="31"/>
      <c r="NCE9" s="31"/>
      <c r="NCF9" s="31"/>
      <c r="NCG9" s="31"/>
      <c r="NCH9" s="28"/>
      <c r="NCI9" s="29"/>
      <c r="NCJ9" s="28"/>
      <c r="NCK9" s="30"/>
      <c r="NCL9" s="31"/>
      <c r="NCM9" s="31"/>
      <c r="NCN9" s="31"/>
      <c r="NCO9" s="31"/>
      <c r="NCP9" s="31"/>
      <c r="NCQ9" s="28"/>
      <c r="NCR9" s="29"/>
      <c r="NCS9" s="28"/>
      <c r="NCT9" s="30"/>
      <c r="NCU9" s="31"/>
      <c r="NCV9" s="31"/>
      <c r="NCW9" s="31"/>
      <c r="NCX9" s="31"/>
      <c r="NCY9" s="31"/>
      <c r="NCZ9" s="28"/>
      <c r="NDA9" s="29"/>
      <c r="NDB9" s="28"/>
      <c r="NDC9" s="30"/>
      <c r="NDD9" s="31"/>
      <c r="NDE9" s="31"/>
      <c r="NDF9" s="31"/>
      <c r="NDG9" s="31"/>
      <c r="NDH9" s="31"/>
      <c r="NDI9" s="28"/>
      <c r="NDJ9" s="29"/>
      <c r="NDK9" s="28"/>
      <c r="NDL9" s="30"/>
      <c r="NDM9" s="31"/>
      <c r="NDN9" s="31"/>
      <c r="NDO9" s="31"/>
      <c r="NDP9" s="31"/>
      <c r="NDQ9" s="31"/>
      <c r="NDR9" s="28"/>
      <c r="NDS9" s="29"/>
      <c r="NDT9" s="28"/>
      <c r="NDU9" s="30"/>
      <c r="NDV9" s="31"/>
      <c r="NDW9" s="31"/>
      <c r="NDX9" s="31"/>
      <c r="NDY9" s="31"/>
      <c r="NDZ9" s="31"/>
      <c r="NEA9" s="28"/>
      <c r="NEB9" s="29"/>
      <c r="NEC9" s="28"/>
      <c r="NED9" s="30"/>
      <c r="NEE9" s="31"/>
      <c r="NEF9" s="31"/>
      <c r="NEG9" s="31"/>
      <c r="NEH9" s="31"/>
      <c r="NEI9" s="31"/>
      <c r="NEJ9" s="28"/>
      <c r="NEK9" s="29"/>
      <c r="NEL9" s="28"/>
      <c r="NEM9" s="30"/>
      <c r="NEN9" s="31"/>
      <c r="NEO9" s="31"/>
      <c r="NEP9" s="31"/>
      <c r="NEQ9" s="31"/>
      <c r="NER9" s="31"/>
      <c r="NES9" s="28"/>
      <c r="NET9" s="29"/>
      <c r="NEU9" s="28"/>
      <c r="NEV9" s="30"/>
      <c r="NEW9" s="31"/>
      <c r="NEX9" s="31"/>
      <c r="NEY9" s="31"/>
      <c r="NEZ9" s="31"/>
      <c r="NFA9" s="31"/>
      <c r="NFB9" s="28"/>
      <c r="NFC9" s="29"/>
      <c r="NFD9" s="28"/>
      <c r="NFE9" s="30"/>
      <c r="NFF9" s="31"/>
      <c r="NFG9" s="31"/>
      <c r="NFH9" s="31"/>
      <c r="NFI9" s="31"/>
      <c r="NFJ9" s="31"/>
      <c r="NFK9" s="28"/>
      <c r="NFL9" s="29"/>
      <c r="NFM9" s="28"/>
      <c r="NFN9" s="30"/>
      <c r="NFO9" s="31"/>
      <c r="NFP9" s="31"/>
      <c r="NFQ9" s="31"/>
      <c r="NFR9" s="31"/>
      <c r="NFS9" s="31"/>
      <c r="NFT9" s="28"/>
      <c r="NFU9" s="29"/>
      <c r="NFV9" s="28"/>
      <c r="NFW9" s="30"/>
      <c r="NFX9" s="31"/>
      <c r="NFY9" s="31"/>
      <c r="NFZ9" s="31"/>
      <c r="NGA9" s="31"/>
      <c r="NGB9" s="31"/>
      <c r="NGC9" s="28"/>
      <c r="NGD9" s="29"/>
      <c r="NGE9" s="28"/>
      <c r="NGF9" s="30"/>
      <c r="NGG9" s="31"/>
      <c r="NGH9" s="31"/>
      <c r="NGI9" s="31"/>
      <c r="NGJ9" s="31"/>
      <c r="NGK9" s="31"/>
      <c r="NGL9" s="28"/>
      <c r="NGM9" s="29"/>
      <c r="NGN9" s="28"/>
      <c r="NGO9" s="30"/>
      <c r="NGP9" s="31"/>
      <c r="NGQ9" s="31"/>
      <c r="NGR9" s="31"/>
      <c r="NGS9" s="31"/>
      <c r="NGT9" s="31"/>
      <c r="NGU9" s="28"/>
      <c r="NGV9" s="29"/>
      <c r="NGW9" s="28"/>
      <c r="NGX9" s="30"/>
      <c r="NGY9" s="31"/>
      <c r="NGZ9" s="31"/>
      <c r="NHA9" s="31"/>
      <c r="NHB9" s="31"/>
      <c r="NHC9" s="31"/>
      <c r="NHD9" s="28"/>
      <c r="NHE9" s="29"/>
      <c r="NHF9" s="28"/>
      <c r="NHG9" s="30"/>
      <c r="NHH9" s="31"/>
      <c r="NHI9" s="31"/>
      <c r="NHJ9" s="31"/>
      <c r="NHK9" s="31"/>
      <c r="NHL9" s="31"/>
      <c r="NHM9" s="28"/>
      <c r="NHN9" s="29"/>
      <c r="NHO9" s="28"/>
      <c r="NHP9" s="30"/>
      <c r="NHQ9" s="31"/>
      <c r="NHR9" s="31"/>
      <c r="NHS9" s="31"/>
      <c r="NHT9" s="31"/>
      <c r="NHU9" s="31"/>
      <c r="NHV9" s="28"/>
      <c r="NHW9" s="29"/>
      <c r="NHX9" s="28"/>
      <c r="NHY9" s="30"/>
      <c r="NHZ9" s="31"/>
      <c r="NIA9" s="31"/>
      <c r="NIB9" s="31"/>
      <c r="NIC9" s="31"/>
      <c r="NID9" s="31"/>
      <c r="NIE9" s="28"/>
      <c r="NIF9" s="29"/>
      <c r="NIG9" s="28"/>
      <c r="NIH9" s="30"/>
      <c r="NII9" s="31"/>
      <c r="NIJ9" s="31"/>
      <c r="NIK9" s="31"/>
      <c r="NIL9" s="31"/>
      <c r="NIM9" s="31"/>
      <c r="NIN9" s="28"/>
      <c r="NIO9" s="29"/>
      <c r="NIP9" s="28"/>
      <c r="NIQ9" s="30"/>
      <c r="NIR9" s="31"/>
      <c r="NIS9" s="31"/>
      <c r="NIT9" s="31"/>
      <c r="NIU9" s="31"/>
      <c r="NIV9" s="31"/>
      <c r="NIW9" s="28"/>
      <c r="NIX9" s="29"/>
      <c r="NIY9" s="28"/>
      <c r="NIZ9" s="30"/>
      <c r="NJA9" s="31"/>
      <c r="NJB9" s="31"/>
      <c r="NJC9" s="31"/>
      <c r="NJD9" s="31"/>
      <c r="NJE9" s="31"/>
      <c r="NJF9" s="28"/>
      <c r="NJG9" s="29"/>
      <c r="NJH9" s="28"/>
      <c r="NJI9" s="30"/>
      <c r="NJJ9" s="31"/>
      <c r="NJK9" s="31"/>
      <c r="NJL9" s="31"/>
      <c r="NJM9" s="31"/>
      <c r="NJN9" s="31"/>
      <c r="NJO9" s="28"/>
      <c r="NJP9" s="29"/>
      <c r="NJQ9" s="28"/>
      <c r="NJR9" s="30"/>
      <c r="NJS9" s="31"/>
      <c r="NJT9" s="31"/>
      <c r="NJU9" s="31"/>
      <c r="NJV9" s="31"/>
      <c r="NJW9" s="31"/>
      <c r="NJX9" s="28"/>
      <c r="NJY9" s="29"/>
      <c r="NJZ9" s="28"/>
      <c r="NKA9" s="30"/>
      <c r="NKB9" s="31"/>
      <c r="NKC9" s="31"/>
      <c r="NKD9" s="31"/>
      <c r="NKE9" s="31"/>
      <c r="NKF9" s="31"/>
      <c r="NKG9" s="28"/>
      <c r="NKH9" s="29"/>
      <c r="NKI9" s="28"/>
      <c r="NKJ9" s="30"/>
      <c r="NKK9" s="31"/>
      <c r="NKL9" s="31"/>
      <c r="NKM9" s="31"/>
      <c r="NKN9" s="31"/>
      <c r="NKO9" s="31"/>
      <c r="NKP9" s="28"/>
      <c r="NKQ9" s="29"/>
      <c r="NKR9" s="28"/>
      <c r="NKS9" s="30"/>
      <c r="NKT9" s="31"/>
      <c r="NKU9" s="31"/>
      <c r="NKV9" s="31"/>
      <c r="NKW9" s="31"/>
      <c r="NKX9" s="31"/>
      <c r="NKY9" s="28"/>
      <c r="NKZ9" s="29"/>
      <c r="NLA9" s="28"/>
      <c r="NLB9" s="30"/>
      <c r="NLC9" s="31"/>
      <c r="NLD9" s="31"/>
      <c r="NLE9" s="31"/>
      <c r="NLF9" s="31"/>
      <c r="NLG9" s="31"/>
      <c r="NLH9" s="28"/>
      <c r="NLI9" s="29"/>
      <c r="NLJ9" s="28"/>
      <c r="NLK9" s="30"/>
      <c r="NLL9" s="31"/>
      <c r="NLM9" s="31"/>
      <c r="NLN9" s="31"/>
      <c r="NLO9" s="31"/>
      <c r="NLP9" s="31"/>
      <c r="NLQ9" s="28"/>
      <c r="NLR9" s="29"/>
      <c r="NLS9" s="28"/>
      <c r="NLT9" s="30"/>
      <c r="NLU9" s="31"/>
      <c r="NLV9" s="31"/>
      <c r="NLW9" s="31"/>
      <c r="NLX9" s="31"/>
      <c r="NLY9" s="31"/>
      <c r="NLZ9" s="28"/>
      <c r="NMA9" s="29"/>
      <c r="NMB9" s="28"/>
      <c r="NMC9" s="30"/>
      <c r="NMD9" s="31"/>
      <c r="NME9" s="31"/>
      <c r="NMF9" s="31"/>
      <c r="NMG9" s="31"/>
      <c r="NMH9" s="31"/>
      <c r="NMI9" s="28"/>
      <c r="NMJ9" s="29"/>
      <c r="NMK9" s="28"/>
      <c r="NML9" s="30"/>
      <c r="NMM9" s="31"/>
      <c r="NMN9" s="31"/>
      <c r="NMO9" s="31"/>
      <c r="NMP9" s="31"/>
      <c r="NMQ9" s="31"/>
      <c r="NMR9" s="28"/>
      <c r="NMS9" s="29"/>
      <c r="NMT9" s="28"/>
      <c r="NMU9" s="30"/>
      <c r="NMV9" s="31"/>
      <c r="NMW9" s="31"/>
      <c r="NMX9" s="31"/>
      <c r="NMY9" s="31"/>
      <c r="NMZ9" s="31"/>
      <c r="NNA9" s="28"/>
      <c r="NNB9" s="29"/>
      <c r="NNC9" s="28"/>
      <c r="NND9" s="30"/>
      <c r="NNE9" s="31"/>
      <c r="NNF9" s="31"/>
      <c r="NNG9" s="31"/>
      <c r="NNH9" s="31"/>
      <c r="NNI9" s="31"/>
      <c r="NNJ9" s="28"/>
      <c r="NNK9" s="29"/>
      <c r="NNL9" s="28"/>
      <c r="NNM9" s="30"/>
      <c r="NNN9" s="31"/>
      <c r="NNO9" s="31"/>
      <c r="NNP9" s="31"/>
      <c r="NNQ9" s="31"/>
      <c r="NNR9" s="31"/>
      <c r="NNS9" s="28"/>
      <c r="NNT9" s="29"/>
      <c r="NNU9" s="28"/>
      <c r="NNV9" s="30"/>
      <c r="NNW9" s="31"/>
      <c r="NNX9" s="31"/>
      <c r="NNY9" s="31"/>
      <c r="NNZ9" s="31"/>
      <c r="NOA9" s="31"/>
      <c r="NOB9" s="28"/>
      <c r="NOC9" s="29"/>
      <c r="NOD9" s="28"/>
      <c r="NOE9" s="30"/>
      <c r="NOF9" s="31"/>
      <c r="NOG9" s="31"/>
      <c r="NOH9" s="31"/>
      <c r="NOI9" s="31"/>
      <c r="NOJ9" s="31"/>
      <c r="NOK9" s="28"/>
      <c r="NOL9" s="29"/>
      <c r="NOM9" s="28"/>
      <c r="NON9" s="30"/>
      <c r="NOO9" s="31"/>
      <c r="NOP9" s="31"/>
      <c r="NOQ9" s="31"/>
      <c r="NOR9" s="31"/>
      <c r="NOS9" s="31"/>
      <c r="NOT9" s="28"/>
      <c r="NOU9" s="29"/>
      <c r="NOV9" s="28"/>
      <c r="NOW9" s="30"/>
      <c r="NOX9" s="31"/>
      <c r="NOY9" s="31"/>
      <c r="NOZ9" s="31"/>
      <c r="NPA9" s="31"/>
      <c r="NPB9" s="31"/>
      <c r="NPC9" s="28"/>
      <c r="NPD9" s="29"/>
      <c r="NPE9" s="28"/>
      <c r="NPF9" s="30"/>
      <c r="NPG9" s="31"/>
      <c r="NPH9" s="31"/>
      <c r="NPI9" s="31"/>
      <c r="NPJ9" s="31"/>
      <c r="NPK9" s="31"/>
      <c r="NPL9" s="28"/>
      <c r="NPM9" s="29"/>
      <c r="NPN9" s="28"/>
      <c r="NPO9" s="30"/>
      <c r="NPP9" s="31"/>
      <c r="NPQ9" s="31"/>
      <c r="NPR9" s="31"/>
      <c r="NPS9" s="31"/>
      <c r="NPT9" s="31"/>
      <c r="NPU9" s="28"/>
      <c r="NPV9" s="29"/>
      <c r="NPW9" s="28"/>
      <c r="NPX9" s="30"/>
      <c r="NPY9" s="31"/>
      <c r="NPZ9" s="31"/>
      <c r="NQA9" s="31"/>
      <c r="NQB9" s="31"/>
      <c r="NQC9" s="31"/>
      <c r="NQD9" s="28"/>
      <c r="NQE9" s="29"/>
      <c r="NQF9" s="28"/>
      <c r="NQG9" s="30"/>
      <c r="NQH9" s="31"/>
      <c r="NQI9" s="31"/>
      <c r="NQJ9" s="31"/>
      <c r="NQK9" s="31"/>
      <c r="NQL9" s="31"/>
      <c r="NQM9" s="28"/>
      <c r="NQN9" s="29"/>
      <c r="NQO9" s="28"/>
      <c r="NQP9" s="30"/>
      <c r="NQQ9" s="31"/>
      <c r="NQR9" s="31"/>
      <c r="NQS9" s="31"/>
      <c r="NQT9" s="31"/>
      <c r="NQU9" s="31"/>
      <c r="NQV9" s="28"/>
      <c r="NQW9" s="29"/>
      <c r="NQX9" s="28"/>
      <c r="NQY9" s="30"/>
      <c r="NQZ9" s="31"/>
      <c r="NRA9" s="31"/>
      <c r="NRB9" s="31"/>
      <c r="NRC9" s="31"/>
      <c r="NRD9" s="31"/>
      <c r="NRE9" s="28"/>
      <c r="NRF9" s="29"/>
      <c r="NRG9" s="28"/>
      <c r="NRH9" s="30"/>
      <c r="NRI9" s="31"/>
      <c r="NRJ9" s="31"/>
      <c r="NRK9" s="31"/>
      <c r="NRL9" s="31"/>
      <c r="NRM9" s="31"/>
      <c r="NRN9" s="28"/>
      <c r="NRO9" s="29"/>
      <c r="NRP9" s="28"/>
      <c r="NRQ9" s="30"/>
      <c r="NRR9" s="31"/>
      <c r="NRS9" s="31"/>
      <c r="NRT9" s="31"/>
      <c r="NRU9" s="31"/>
      <c r="NRV9" s="31"/>
      <c r="NRW9" s="28"/>
      <c r="NRX9" s="29"/>
      <c r="NRY9" s="28"/>
      <c r="NRZ9" s="30"/>
      <c r="NSA9" s="31"/>
      <c r="NSB9" s="31"/>
      <c r="NSC9" s="31"/>
      <c r="NSD9" s="31"/>
      <c r="NSE9" s="31"/>
      <c r="NSF9" s="28"/>
      <c r="NSG9" s="29"/>
      <c r="NSH9" s="28"/>
      <c r="NSI9" s="30"/>
      <c r="NSJ9" s="31"/>
      <c r="NSK9" s="31"/>
      <c r="NSL9" s="31"/>
      <c r="NSM9" s="31"/>
      <c r="NSN9" s="31"/>
      <c r="NSO9" s="28"/>
      <c r="NSP9" s="29"/>
      <c r="NSQ9" s="28"/>
      <c r="NSR9" s="30"/>
      <c r="NSS9" s="31"/>
      <c r="NST9" s="31"/>
      <c r="NSU9" s="31"/>
      <c r="NSV9" s="31"/>
      <c r="NSW9" s="31"/>
      <c r="NSX9" s="28"/>
      <c r="NSY9" s="29"/>
      <c r="NSZ9" s="28"/>
      <c r="NTA9" s="30"/>
      <c r="NTB9" s="31"/>
      <c r="NTC9" s="31"/>
      <c r="NTD9" s="31"/>
      <c r="NTE9" s="31"/>
      <c r="NTF9" s="31"/>
      <c r="NTG9" s="28"/>
      <c r="NTH9" s="29"/>
      <c r="NTI9" s="28"/>
      <c r="NTJ9" s="30"/>
      <c r="NTK9" s="31"/>
      <c r="NTL9" s="31"/>
      <c r="NTM9" s="31"/>
      <c r="NTN9" s="31"/>
      <c r="NTO9" s="31"/>
      <c r="NTP9" s="28"/>
      <c r="NTQ9" s="29"/>
      <c r="NTR9" s="28"/>
      <c r="NTS9" s="30"/>
      <c r="NTT9" s="31"/>
      <c r="NTU9" s="31"/>
      <c r="NTV9" s="31"/>
      <c r="NTW9" s="31"/>
      <c r="NTX9" s="31"/>
      <c r="NTY9" s="28"/>
      <c r="NTZ9" s="29"/>
      <c r="NUA9" s="28"/>
      <c r="NUB9" s="30"/>
      <c r="NUC9" s="31"/>
      <c r="NUD9" s="31"/>
      <c r="NUE9" s="31"/>
      <c r="NUF9" s="31"/>
      <c r="NUG9" s="31"/>
      <c r="NUH9" s="28"/>
      <c r="NUI9" s="29"/>
      <c r="NUJ9" s="28"/>
      <c r="NUK9" s="30"/>
      <c r="NUL9" s="31"/>
      <c r="NUM9" s="31"/>
      <c r="NUN9" s="31"/>
      <c r="NUO9" s="31"/>
      <c r="NUP9" s="31"/>
      <c r="NUQ9" s="28"/>
      <c r="NUR9" s="29"/>
      <c r="NUS9" s="28"/>
      <c r="NUT9" s="30"/>
      <c r="NUU9" s="31"/>
      <c r="NUV9" s="31"/>
      <c r="NUW9" s="31"/>
      <c r="NUX9" s="31"/>
      <c r="NUY9" s="31"/>
      <c r="NUZ9" s="28"/>
      <c r="NVA9" s="29"/>
      <c r="NVB9" s="28"/>
      <c r="NVC9" s="30"/>
      <c r="NVD9" s="31"/>
      <c r="NVE9" s="31"/>
      <c r="NVF9" s="31"/>
      <c r="NVG9" s="31"/>
      <c r="NVH9" s="31"/>
      <c r="NVI9" s="28"/>
      <c r="NVJ9" s="29"/>
      <c r="NVK9" s="28"/>
      <c r="NVL9" s="30"/>
      <c r="NVM9" s="31"/>
      <c r="NVN9" s="31"/>
      <c r="NVO9" s="31"/>
      <c r="NVP9" s="31"/>
      <c r="NVQ9" s="31"/>
      <c r="NVR9" s="28"/>
      <c r="NVS9" s="29"/>
      <c r="NVT9" s="28"/>
      <c r="NVU9" s="30"/>
      <c r="NVV9" s="31"/>
      <c r="NVW9" s="31"/>
      <c r="NVX9" s="31"/>
      <c r="NVY9" s="31"/>
      <c r="NVZ9" s="31"/>
      <c r="NWA9" s="28"/>
      <c r="NWB9" s="29"/>
      <c r="NWC9" s="28"/>
      <c r="NWD9" s="30"/>
      <c r="NWE9" s="31"/>
      <c r="NWF9" s="31"/>
      <c r="NWG9" s="31"/>
      <c r="NWH9" s="31"/>
      <c r="NWI9" s="31"/>
      <c r="NWJ9" s="28"/>
      <c r="NWK9" s="29"/>
      <c r="NWL9" s="28"/>
      <c r="NWM9" s="30"/>
      <c r="NWN9" s="31"/>
      <c r="NWO9" s="31"/>
      <c r="NWP9" s="31"/>
      <c r="NWQ9" s="31"/>
      <c r="NWR9" s="31"/>
      <c r="NWS9" s="28"/>
      <c r="NWT9" s="29"/>
      <c r="NWU9" s="28"/>
      <c r="NWV9" s="30"/>
      <c r="NWW9" s="31"/>
      <c r="NWX9" s="31"/>
      <c r="NWY9" s="31"/>
      <c r="NWZ9" s="31"/>
      <c r="NXA9" s="31"/>
      <c r="NXB9" s="28"/>
      <c r="NXC9" s="29"/>
      <c r="NXD9" s="28"/>
      <c r="NXE9" s="30"/>
      <c r="NXF9" s="31"/>
      <c r="NXG9" s="31"/>
      <c r="NXH9" s="31"/>
      <c r="NXI9" s="31"/>
      <c r="NXJ9" s="31"/>
      <c r="NXK9" s="28"/>
      <c r="NXL9" s="29"/>
      <c r="NXM9" s="28"/>
      <c r="NXN9" s="30"/>
      <c r="NXO9" s="31"/>
      <c r="NXP9" s="31"/>
      <c r="NXQ9" s="31"/>
      <c r="NXR9" s="31"/>
      <c r="NXS9" s="31"/>
      <c r="NXT9" s="28"/>
      <c r="NXU9" s="29"/>
      <c r="NXV9" s="28"/>
      <c r="NXW9" s="30"/>
      <c r="NXX9" s="31"/>
      <c r="NXY9" s="31"/>
      <c r="NXZ9" s="31"/>
      <c r="NYA9" s="31"/>
      <c r="NYB9" s="31"/>
      <c r="NYC9" s="28"/>
      <c r="NYD9" s="29"/>
      <c r="NYE9" s="28"/>
      <c r="NYF9" s="30"/>
      <c r="NYG9" s="31"/>
      <c r="NYH9" s="31"/>
      <c r="NYI9" s="31"/>
      <c r="NYJ9" s="31"/>
      <c r="NYK9" s="31"/>
      <c r="NYL9" s="28"/>
      <c r="NYM9" s="29"/>
      <c r="NYN9" s="28"/>
      <c r="NYO9" s="30"/>
      <c r="NYP9" s="31"/>
      <c r="NYQ9" s="31"/>
      <c r="NYR9" s="31"/>
      <c r="NYS9" s="31"/>
      <c r="NYT9" s="31"/>
      <c r="NYU9" s="28"/>
      <c r="NYV9" s="29"/>
      <c r="NYW9" s="28"/>
      <c r="NYX9" s="30"/>
      <c r="NYY9" s="31"/>
      <c r="NYZ9" s="31"/>
      <c r="NZA9" s="31"/>
      <c r="NZB9" s="31"/>
      <c r="NZC9" s="31"/>
      <c r="NZD9" s="28"/>
      <c r="NZE9" s="29"/>
      <c r="NZF9" s="28"/>
      <c r="NZG9" s="30"/>
      <c r="NZH9" s="31"/>
      <c r="NZI9" s="31"/>
      <c r="NZJ9" s="31"/>
      <c r="NZK9" s="31"/>
      <c r="NZL9" s="31"/>
      <c r="NZM9" s="28"/>
      <c r="NZN9" s="29"/>
      <c r="NZO9" s="28"/>
      <c r="NZP9" s="30"/>
      <c r="NZQ9" s="31"/>
      <c r="NZR9" s="31"/>
      <c r="NZS9" s="31"/>
      <c r="NZT9" s="31"/>
      <c r="NZU9" s="31"/>
      <c r="NZV9" s="28"/>
      <c r="NZW9" s="29"/>
      <c r="NZX9" s="28"/>
      <c r="NZY9" s="30"/>
      <c r="NZZ9" s="31"/>
      <c r="OAA9" s="31"/>
      <c r="OAB9" s="31"/>
      <c r="OAC9" s="31"/>
      <c r="OAD9" s="31"/>
      <c r="OAE9" s="28"/>
      <c r="OAF9" s="29"/>
      <c r="OAG9" s="28"/>
      <c r="OAH9" s="30"/>
      <c r="OAI9" s="31"/>
      <c r="OAJ9" s="31"/>
      <c r="OAK9" s="31"/>
      <c r="OAL9" s="31"/>
      <c r="OAM9" s="31"/>
      <c r="OAN9" s="28"/>
      <c r="OAO9" s="29"/>
      <c r="OAP9" s="28"/>
      <c r="OAQ9" s="30"/>
      <c r="OAR9" s="31"/>
      <c r="OAS9" s="31"/>
      <c r="OAT9" s="31"/>
      <c r="OAU9" s="31"/>
      <c r="OAV9" s="31"/>
      <c r="OAW9" s="28"/>
      <c r="OAX9" s="29"/>
      <c r="OAY9" s="28"/>
      <c r="OAZ9" s="30"/>
      <c r="OBA9" s="31"/>
      <c r="OBB9" s="31"/>
      <c r="OBC9" s="31"/>
      <c r="OBD9" s="31"/>
      <c r="OBE9" s="31"/>
      <c r="OBF9" s="28"/>
      <c r="OBG9" s="29"/>
      <c r="OBH9" s="28"/>
      <c r="OBI9" s="30"/>
      <c r="OBJ9" s="31"/>
      <c r="OBK9" s="31"/>
      <c r="OBL9" s="31"/>
      <c r="OBM9" s="31"/>
      <c r="OBN9" s="31"/>
      <c r="OBO9" s="28"/>
      <c r="OBP9" s="29"/>
      <c r="OBQ9" s="28"/>
      <c r="OBR9" s="30"/>
      <c r="OBS9" s="31"/>
      <c r="OBT9" s="31"/>
      <c r="OBU9" s="31"/>
      <c r="OBV9" s="31"/>
      <c r="OBW9" s="31"/>
      <c r="OBX9" s="28"/>
      <c r="OBY9" s="29"/>
      <c r="OBZ9" s="28"/>
      <c r="OCA9" s="30"/>
      <c r="OCB9" s="31"/>
      <c r="OCC9" s="31"/>
      <c r="OCD9" s="31"/>
      <c r="OCE9" s="31"/>
      <c r="OCF9" s="31"/>
      <c r="OCG9" s="28"/>
      <c r="OCH9" s="29"/>
      <c r="OCI9" s="28"/>
      <c r="OCJ9" s="30"/>
      <c r="OCK9" s="31"/>
      <c r="OCL9" s="31"/>
      <c r="OCM9" s="31"/>
      <c r="OCN9" s="31"/>
      <c r="OCO9" s="31"/>
      <c r="OCP9" s="28"/>
      <c r="OCQ9" s="29"/>
      <c r="OCR9" s="28"/>
      <c r="OCS9" s="30"/>
      <c r="OCT9" s="31"/>
      <c r="OCU9" s="31"/>
      <c r="OCV9" s="31"/>
      <c r="OCW9" s="31"/>
      <c r="OCX9" s="31"/>
      <c r="OCY9" s="28"/>
      <c r="OCZ9" s="29"/>
      <c r="ODA9" s="28"/>
      <c r="ODB9" s="30"/>
      <c r="ODC9" s="31"/>
      <c r="ODD9" s="31"/>
      <c r="ODE9" s="31"/>
      <c r="ODF9" s="31"/>
      <c r="ODG9" s="31"/>
      <c r="ODH9" s="28"/>
      <c r="ODI9" s="29"/>
      <c r="ODJ9" s="28"/>
      <c r="ODK9" s="30"/>
      <c r="ODL9" s="31"/>
      <c r="ODM9" s="31"/>
      <c r="ODN9" s="31"/>
      <c r="ODO9" s="31"/>
      <c r="ODP9" s="31"/>
      <c r="ODQ9" s="28"/>
      <c r="ODR9" s="29"/>
      <c r="ODS9" s="28"/>
      <c r="ODT9" s="30"/>
      <c r="ODU9" s="31"/>
      <c r="ODV9" s="31"/>
      <c r="ODW9" s="31"/>
      <c r="ODX9" s="31"/>
      <c r="ODY9" s="31"/>
      <c r="ODZ9" s="28"/>
      <c r="OEA9" s="29"/>
      <c r="OEB9" s="28"/>
      <c r="OEC9" s="30"/>
      <c r="OED9" s="31"/>
      <c r="OEE9" s="31"/>
      <c r="OEF9" s="31"/>
      <c r="OEG9" s="31"/>
      <c r="OEH9" s="31"/>
      <c r="OEI9" s="28"/>
      <c r="OEJ9" s="29"/>
      <c r="OEK9" s="28"/>
      <c r="OEL9" s="30"/>
      <c r="OEM9" s="31"/>
      <c r="OEN9" s="31"/>
      <c r="OEO9" s="31"/>
      <c r="OEP9" s="31"/>
      <c r="OEQ9" s="31"/>
      <c r="OER9" s="28"/>
      <c r="OES9" s="29"/>
      <c r="OET9" s="28"/>
      <c r="OEU9" s="30"/>
      <c r="OEV9" s="31"/>
      <c r="OEW9" s="31"/>
      <c r="OEX9" s="31"/>
      <c r="OEY9" s="31"/>
      <c r="OEZ9" s="31"/>
      <c r="OFA9" s="28"/>
      <c r="OFB9" s="29"/>
      <c r="OFC9" s="28"/>
      <c r="OFD9" s="30"/>
      <c r="OFE9" s="31"/>
      <c r="OFF9" s="31"/>
      <c r="OFG9" s="31"/>
      <c r="OFH9" s="31"/>
      <c r="OFI9" s="31"/>
      <c r="OFJ9" s="28"/>
      <c r="OFK9" s="29"/>
      <c r="OFL9" s="28"/>
      <c r="OFM9" s="30"/>
      <c r="OFN9" s="31"/>
      <c r="OFO9" s="31"/>
      <c r="OFP9" s="31"/>
      <c r="OFQ9" s="31"/>
      <c r="OFR9" s="31"/>
      <c r="OFS9" s="28"/>
      <c r="OFT9" s="29"/>
      <c r="OFU9" s="28"/>
      <c r="OFV9" s="30"/>
      <c r="OFW9" s="31"/>
      <c r="OFX9" s="31"/>
      <c r="OFY9" s="31"/>
      <c r="OFZ9" s="31"/>
      <c r="OGA9" s="31"/>
      <c r="OGB9" s="28"/>
      <c r="OGC9" s="29"/>
      <c r="OGD9" s="28"/>
      <c r="OGE9" s="30"/>
      <c r="OGF9" s="31"/>
      <c r="OGG9" s="31"/>
      <c r="OGH9" s="31"/>
      <c r="OGI9" s="31"/>
      <c r="OGJ9" s="31"/>
      <c r="OGK9" s="28"/>
      <c r="OGL9" s="29"/>
      <c r="OGM9" s="28"/>
      <c r="OGN9" s="30"/>
      <c r="OGO9" s="31"/>
      <c r="OGP9" s="31"/>
      <c r="OGQ9" s="31"/>
      <c r="OGR9" s="31"/>
      <c r="OGS9" s="31"/>
      <c r="OGT9" s="28"/>
      <c r="OGU9" s="29"/>
      <c r="OGV9" s="28"/>
      <c r="OGW9" s="30"/>
      <c r="OGX9" s="31"/>
      <c r="OGY9" s="31"/>
      <c r="OGZ9" s="31"/>
      <c r="OHA9" s="31"/>
      <c r="OHB9" s="31"/>
      <c r="OHC9" s="28"/>
      <c r="OHD9" s="29"/>
      <c r="OHE9" s="28"/>
      <c r="OHF9" s="30"/>
      <c r="OHG9" s="31"/>
      <c r="OHH9" s="31"/>
      <c r="OHI9" s="31"/>
      <c r="OHJ9" s="31"/>
      <c r="OHK9" s="31"/>
      <c r="OHL9" s="28"/>
      <c r="OHM9" s="29"/>
      <c r="OHN9" s="28"/>
      <c r="OHO9" s="30"/>
      <c r="OHP9" s="31"/>
      <c r="OHQ9" s="31"/>
      <c r="OHR9" s="31"/>
      <c r="OHS9" s="31"/>
      <c r="OHT9" s="31"/>
      <c r="OHU9" s="28"/>
      <c r="OHV9" s="29"/>
      <c r="OHW9" s="28"/>
      <c r="OHX9" s="30"/>
      <c r="OHY9" s="31"/>
      <c r="OHZ9" s="31"/>
      <c r="OIA9" s="31"/>
      <c r="OIB9" s="31"/>
      <c r="OIC9" s="31"/>
      <c r="OID9" s="28"/>
      <c r="OIE9" s="29"/>
      <c r="OIF9" s="28"/>
      <c r="OIG9" s="30"/>
      <c r="OIH9" s="31"/>
      <c r="OII9" s="31"/>
      <c r="OIJ9" s="31"/>
      <c r="OIK9" s="31"/>
      <c r="OIL9" s="31"/>
      <c r="OIM9" s="28"/>
      <c r="OIN9" s="29"/>
      <c r="OIO9" s="28"/>
      <c r="OIP9" s="30"/>
      <c r="OIQ9" s="31"/>
      <c r="OIR9" s="31"/>
      <c r="OIS9" s="31"/>
      <c r="OIT9" s="31"/>
      <c r="OIU9" s="31"/>
      <c r="OIV9" s="28"/>
      <c r="OIW9" s="29"/>
      <c r="OIX9" s="28"/>
      <c r="OIY9" s="30"/>
      <c r="OIZ9" s="31"/>
      <c r="OJA9" s="31"/>
      <c r="OJB9" s="31"/>
      <c r="OJC9" s="31"/>
      <c r="OJD9" s="31"/>
      <c r="OJE9" s="28"/>
      <c r="OJF9" s="29"/>
      <c r="OJG9" s="28"/>
      <c r="OJH9" s="30"/>
      <c r="OJI9" s="31"/>
      <c r="OJJ9" s="31"/>
      <c r="OJK9" s="31"/>
      <c r="OJL9" s="31"/>
      <c r="OJM9" s="31"/>
      <c r="OJN9" s="28"/>
      <c r="OJO9" s="29"/>
      <c r="OJP9" s="28"/>
      <c r="OJQ9" s="30"/>
      <c r="OJR9" s="31"/>
      <c r="OJS9" s="31"/>
      <c r="OJT9" s="31"/>
      <c r="OJU9" s="31"/>
      <c r="OJV9" s="31"/>
      <c r="OJW9" s="28"/>
      <c r="OJX9" s="29"/>
      <c r="OJY9" s="28"/>
      <c r="OJZ9" s="30"/>
      <c r="OKA9" s="31"/>
      <c r="OKB9" s="31"/>
      <c r="OKC9" s="31"/>
      <c r="OKD9" s="31"/>
      <c r="OKE9" s="31"/>
      <c r="OKF9" s="28"/>
      <c r="OKG9" s="29"/>
      <c r="OKH9" s="28"/>
      <c r="OKI9" s="30"/>
      <c r="OKJ9" s="31"/>
      <c r="OKK9" s="31"/>
      <c r="OKL9" s="31"/>
      <c r="OKM9" s="31"/>
      <c r="OKN9" s="31"/>
      <c r="OKO9" s="28"/>
      <c r="OKP9" s="29"/>
      <c r="OKQ9" s="28"/>
      <c r="OKR9" s="30"/>
      <c r="OKS9" s="31"/>
      <c r="OKT9" s="31"/>
      <c r="OKU9" s="31"/>
      <c r="OKV9" s="31"/>
      <c r="OKW9" s="31"/>
      <c r="OKX9" s="28"/>
      <c r="OKY9" s="29"/>
      <c r="OKZ9" s="28"/>
      <c r="OLA9" s="30"/>
      <c r="OLB9" s="31"/>
      <c r="OLC9" s="31"/>
      <c r="OLD9" s="31"/>
      <c r="OLE9" s="31"/>
      <c r="OLF9" s="31"/>
      <c r="OLG9" s="28"/>
      <c r="OLH9" s="29"/>
      <c r="OLI9" s="28"/>
      <c r="OLJ9" s="30"/>
      <c r="OLK9" s="31"/>
      <c r="OLL9" s="31"/>
      <c r="OLM9" s="31"/>
      <c r="OLN9" s="31"/>
      <c r="OLO9" s="31"/>
      <c r="OLP9" s="28"/>
      <c r="OLQ9" s="29"/>
      <c r="OLR9" s="28"/>
      <c r="OLS9" s="30"/>
      <c r="OLT9" s="31"/>
      <c r="OLU9" s="31"/>
      <c r="OLV9" s="31"/>
      <c r="OLW9" s="31"/>
      <c r="OLX9" s="31"/>
      <c r="OLY9" s="28"/>
      <c r="OLZ9" s="29"/>
      <c r="OMA9" s="28"/>
      <c r="OMB9" s="30"/>
      <c r="OMC9" s="31"/>
      <c r="OMD9" s="31"/>
      <c r="OME9" s="31"/>
      <c r="OMF9" s="31"/>
      <c r="OMG9" s="31"/>
      <c r="OMH9" s="28"/>
      <c r="OMI9" s="29"/>
      <c r="OMJ9" s="28"/>
      <c r="OMK9" s="30"/>
      <c r="OML9" s="31"/>
      <c r="OMM9" s="31"/>
      <c r="OMN9" s="31"/>
      <c r="OMO9" s="31"/>
      <c r="OMP9" s="31"/>
      <c r="OMQ9" s="28"/>
      <c r="OMR9" s="29"/>
      <c r="OMS9" s="28"/>
      <c r="OMT9" s="30"/>
      <c r="OMU9" s="31"/>
      <c r="OMV9" s="31"/>
      <c r="OMW9" s="31"/>
      <c r="OMX9" s="31"/>
      <c r="OMY9" s="31"/>
      <c r="OMZ9" s="28"/>
      <c r="ONA9" s="29"/>
      <c r="ONB9" s="28"/>
      <c r="ONC9" s="30"/>
      <c r="OND9" s="31"/>
      <c r="ONE9" s="31"/>
      <c r="ONF9" s="31"/>
      <c r="ONG9" s="31"/>
      <c r="ONH9" s="31"/>
      <c r="ONI9" s="28"/>
      <c r="ONJ9" s="29"/>
      <c r="ONK9" s="28"/>
      <c r="ONL9" s="30"/>
      <c r="ONM9" s="31"/>
      <c r="ONN9" s="31"/>
      <c r="ONO9" s="31"/>
      <c r="ONP9" s="31"/>
      <c r="ONQ9" s="31"/>
      <c r="ONR9" s="28"/>
      <c r="ONS9" s="29"/>
      <c r="ONT9" s="28"/>
      <c r="ONU9" s="30"/>
      <c r="ONV9" s="31"/>
      <c r="ONW9" s="31"/>
      <c r="ONX9" s="31"/>
      <c r="ONY9" s="31"/>
      <c r="ONZ9" s="31"/>
      <c r="OOA9" s="28"/>
      <c r="OOB9" s="29"/>
      <c r="OOC9" s="28"/>
      <c r="OOD9" s="30"/>
      <c r="OOE9" s="31"/>
      <c r="OOF9" s="31"/>
      <c r="OOG9" s="31"/>
      <c r="OOH9" s="31"/>
      <c r="OOI9" s="31"/>
      <c r="OOJ9" s="28"/>
      <c r="OOK9" s="29"/>
      <c r="OOL9" s="28"/>
      <c r="OOM9" s="30"/>
      <c r="OON9" s="31"/>
      <c r="OOO9" s="31"/>
      <c r="OOP9" s="31"/>
      <c r="OOQ9" s="31"/>
      <c r="OOR9" s="31"/>
      <c r="OOS9" s="28"/>
      <c r="OOT9" s="29"/>
      <c r="OOU9" s="28"/>
      <c r="OOV9" s="30"/>
      <c r="OOW9" s="31"/>
      <c r="OOX9" s="31"/>
      <c r="OOY9" s="31"/>
      <c r="OOZ9" s="31"/>
      <c r="OPA9" s="31"/>
      <c r="OPB9" s="28"/>
      <c r="OPC9" s="29"/>
      <c r="OPD9" s="28"/>
      <c r="OPE9" s="30"/>
      <c r="OPF9" s="31"/>
      <c r="OPG9" s="31"/>
      <c r="OPH9" s="31"/>
      <c r="OPI9" s="31"/>
      <c r="OPJ9" s="31"/>
      <c r="OPK9" s="28"/>
      <c r="OPL9" s="29"/>
      <c r="OPM9" s="28"/>
      <c r="OPN9" s="30"/>
      <c r="OPO9" s="31"/>
      <c r="OPP9" s="31"/>
      <c r="OPQ9" s="31"/>
      <c r="OPR9" s="31"/>
      <c r="OPS9" s="31"/>
      <c r="OPT9" s="28"/>
      <c r="OPU9" s="29"/>
      <c r="OPV9" s="28"/>
      <c r="OPW9" s="30"/>
      <c r="OPX9" s="31"/>
      <c r="OPY9" s="31"/>
      <c r="OPZ9" s="31"/>
      <c r="OQA9" s="31"/>
      <c r="OQB9" s="31"/>
      <c r="OQC9" s="28"/>
      <c r="OQD9" s="29"/>
      <c r="OQE9" s="28"/>
      <c r="OQF9" s="30"/>
      <c r="OQG9" s="31"/>
      <c r="OQH9" s="31"/>
      <c r="OQI9" s="31"/>
      <c r="OQJ9" s="31"/>
      <c r="OQK9" s="31"/>
      <c r="OQL9" s="28"/>
      <c r="OQM9" s="29"/>
      <c r="OQN9" s="28"/>
      <c r="OQO9" s="30"/>
      <c r="OQP9" s="31"/>
      <c r="OQQ9" s="31"/>
      <c r="OQR9" s="31"/>
      <c r="OQS9" s="31"/>
      <c r="OQT9" s="31"/>
      <c r="OQU9" s="28"/>
      <c r="OQV9" s="29"/>
      <c r="OQW9" s="28"/>
      <c r="OQX9" s="30"/>
      <c r="OQY9" s="31"/>
      <c r="OQZ9" s="31"/>
      <c r="ORA9" s="31"/>
      <c r="ORB9" s="31"/>
      <c r="ORC9" s="31"/>
      <c r="ORD9" s="28"/>
      <c r="ORE9" s="29"/>
      <c r="ORF9" s="28"/>
      <c r="ORG9" s="30"/>
      <c r="ORH9" s="31"/>
      <c r="ORI9" s="31"/>
      <c r="ORJ9" s="31"/>
      <c r="ORK9" s="31"/>
      <c r="ORL9" s="31"/>
      <c r="ORM9" s="28"/>
      <c r="ORN9" s="29"/>
      <c r="ORO9" s="28"/>
      <c r="ORP9" s="30"/>
      <c r="ORQ9" s="31"/>
      <c r="ORR9" s="31"/>
      <c r="ORS9" s="31"/>
      <c r="ORT9" s="31"/>
      <c r="ORU9" s="31"/>
      <c r="ORV9" s="28"/>
      <c r="ORW9" s="29"/>
      <c r="ORX9" s="28"/>
      <c r="ORY9" s="30"/>
      <c r="ORZ9" s="31"/>
      <c r="OSA9" s="31"/>
      <c r="OSB9" s="31"/>
      <c r="OSC9" s="31"/>
      <c r="OSD9" s="31"/>
      <c r="OSE9" s="28"/>
      <c r="OSF9" s="29"/>
      <c r="OSG9" s="28"/>
      <c r="OSH9" s="30"/>
      <c r="OSI9" s="31"/>
      <c r="OSJ9" s="31"/>
      <c r="OSK9" s="31"/>
      <c r="OSL9" s="31"/>
      <c r="OSM9" s="31"/>
      <c r="OSN9" s="28"/>
      <c r="OSO9" s="29"/>
      <c r="OSP9" s="28"/>
      <c r="OSQ9" s="30"/>
      <c r="OSR9" s="31"/>
      <c r="OSS9" s="31"/>
      <c r="OST9" s="31"/>
      <c r="OSU9" s="31"/>
      <c r="OSV9" s="31"/>
      <c r="OSW9" s="28"/>
      <c r="OSX9" s="29"/>
      <c r="OSY9" s="28"/>
      <c r="OSZ9" s="30"/>
      <c r="OTA9" s="31"/>
      <c r="OTB9" s="31"/>
      <c r="OTC9" s="31"/>
      <c r="OTD9" s="31"/>
      <c r="OTE9" s="31"/>
      <c r="OTF9" s="28"/>
      <c r="OTG9" s="29"/>
      <c r="OTH9" s="28"/>
      <c r="OTI9" s="30"/>
      <c r="OTJ9" s="31"/>
      <c r="OTK9" s="31"/>
      <c r="OTL9" s="31"/>
      <c r="OTM9" s="31"/>
      <c r="OTN9" s="31"/>
      <c r="OTO9" s="28"/>
      <c r="OTP9" s="29"/>
      <c r="OTQ9" s="28"/>
      <c r="OTR9" s="30"/>
      <c r="OTS9" s="31"/>
      <c r="OTT9" s="31"/>
      <c r="OTU9" s="31"/>
      <c r="OTV9" s="31"/>
      <c r="OTW9" s="31"/>
      <c r="OTX9" s="28"/>
      <c r="OTY9" s="29"/>
      <c r="OTZ9" s="28"/>
      <c r="OUA9" s="30"/>
      <c r="OUB9" s="31"/>
      <c r="OUC9" s="31"/>
      <c r="OUD9" s="31"/>
      <c r="OUE9" s="31"/>
      <c r="OUF9" s="31"/>
      <c r="OUG9" s="28"/>
      <c r="OUH9" s="29"/>
      <c r="OUI9" s="28"/>
      <c r="OUJ9" s="30"/>
      <c r="OUK9" s="31"/>
      <c r="OUL9" s="31"/>
      <c r="OUM9" s="31"/>
      <c r="OUN9" s="31"/>
      <c r="OUO9" s="31"/>
      <c r="OUP9" s="28"/>
      <c r="OUQ9" s="29"/>
      <c r="OUR9" s="28"/>
      <c r="OUS9" s="30"/>
      <c r="OUT9" s="31"/>
      <c r="OUU9" s="31"/>
      <c r="OUV9" s="31"/>
      <c r="OUW9" s="31"/>
      <c r="OUX9" s="31"/>
      <c r="OUY9" s="28"/>
      <c r="OUZ9" s="29"/>
      <c r="OVA9" s="28"/>
      <c r="OVB9" s="30"/>
      <c r="OVC9" s="31"/>
      <c r="OVD9" s="31"/>
      <c r="OVE9" s="31"/>
      <c r="OVF9" s="31"/>
      <c r="OVG9" s="31"/>
      <c r="OVH9" s="28"/>
      <c r="OVI9" s="29"/>
      <c r="OVJ9" s="28"/>
      <c r="OVK9" s="30"/>
      <c r="OVL9" s="31"/>
      <c r="OVM9" s="31"/>
      <c r="OVN9" s="31"/>
      <c r="OVO9" s="31"/>
      <c r="OVP9" s="31"/>
      <c r="OVQ9" s="28"/>
      <c r="OVR9" s="29"/>
      <c r="OVS9" s="28"/>
      <c r="OVT9" s="30"/>
      <c r="OVU9" s="31"/>
      <c r="OVV9" s="31"/>
      <c r="OVW9" s="31"/>
      <c r="OVX9" s="31"/>
      <c r="OVY9" s="31"/>
      <c r="OVZ9" s="28"/>
      <c r="OWA9" s="29"/>
      <c r="OWB9" s="28"/>
      <c r="OWC9" s="30"/>
      <c r="OWD9" s="31"/>
      <c r="OWE9" s="31"/>
      <c r="OWF9" s="31"/>
      <c r="OWG9" s="31"/>
      <c r="OWH9" s="31"/>
      <c r="OWI9" s="28"/>
      <c r="OWJ9" s="29"/>
      <c r="OWK9" s="28"/>
      <c r="OWL9" s="30"/>
      <c r="OWM9" s="31"/>
      <c r="OWN9" s="31"/>
      <c r="OWO9" s="31"/>
      <c r="OWP9" s="31"/>
      <c r="OWQ9" s="31"/>
      <c r="OWR9" s="28"/>
      <c r="OWS9" s="29"/>
      <c r="OWT9" s="28"/>
      <c r="OWU9" s="30"/>
      <c r="OWV9" s="31"/>
      <c r="OWW9" s="31"/>
      <c r="OWX9" s="31"/>
      <c r="OWY9" s="31"/>
      <c r="OWZ9" s="31"/>
      <c r="OXA9" s="28"/>
      <c r="OXB9" s="29"/>
      <c r="OXC9" s="28"/>
      <c r="OXD9" s="30"/>
      <c r="OXE9" s="31"/>
      <c r="OXF9" s="31"/>
      <c r="OXG9" s="31"/>
      <c r="OXH9" s="31"/>
      <c r="OXI9" s="31"/>
      <c r="OXJ9" s="28"/>
      <c r="OXK9" s="29"/>
      <c r="OXL9" s="28"/>
      <c r="OXM9" s="30"/>
      <c r="OXN9" s="31"/>
      <c r="OXO9" s="31"/>
      <c r="OXP9" s="31"/>
      <c r="OXQ9" s="31"/>
      <c r="OXR9" s="31"/>
      <c r="OXS9" s="28"/>
      <c r="OXT9" s="29"/>
      <c r="OXU9" s="28"/>
      <c r="OXV9" s="30"/>
      <c r="OXW9" s="31"/>
      <c r="OXX9" s="31"/>
      <c r="OXY9" s="31"/>
      <c r="OXZ9" s="31"/>
      <c r="OYA9" s="31"/>
      <c r="OYB9" s="28"/>
      <c r="OYC9" s="29"/>
      <c r="OYD9" s="28"/>
      <c r="OYE9" s="30"/>
      <c r="OYF9" s="31"/>
      <c r="OYG9" s="31"/>
      <c r="OYH9" s="31"/>
      <c r="OYI9" s="31"/>
      <c r="OYJ9" s="31"/>
      <c r="OYK9" s="28"/>
      <c r="OYL9" s="29"/>
      <c r="OYM9" s="28"/>
      <c r="OYN9" s="30"/>
      <c r="OYO9" s="31"/>
      <c r="OYP9" s="31"/>
      <c r="OYQ9" s="31"/>
      <c r="OYR9" s="31"/>
      <c r="OYS9" s="31"/>
      <c r="OYT9" s="28"/>
      <c r="OYU9" s="29"/>
      <c r="OYV9" s="28"/>
      <c r="OYW9" s="30"/>
      <c r="OYX9" s="31"/>
      <c r="OYY9" s="31"/>
      <c r="OYZ9" s="31"/>
      <c r="OZA9" s="31"/>
      <c r="OZB9" s="31"/>
      <c r="OZC9" s="28"/>
      <c r="OZD9" s="29"/>
      <c r="OZE9" s="28"/>
      <c r="OZF9" s="30"/>
      <c r="OZG9" s="31"/>
      <c r="OZH9" s="31"/>
      <c r="OZI9" s="31"/>
      <c r="OZJ9" s="31"/>
      <c r="OZK9" s="31"/>
      <c r="OZL9" s="28"/>
      <c r="OZM9" s="29"/>
      <c r="OZN9" s="28"/>
      <c r="OZO9" s="30"/>
      <c r="OZP9" s="31"/>
      <c r="OZQ9" s="31"/>
      <c r="OZR9" s="31"/>
      <c r="OZS9" s="31"/>
      <c r="OZT9" s="31"/>
      <c r="OZU9" s="28"/>
      <c r="OZV9" s="29"/>
      <c r="OZW9" s="28"/>
      <c r="OZX9" s="30"/>
      <c r="OZY9" s="31"/>
      <c r="OZZ9" s="31"/>
      <c r="PAA9" s="31"/>
      <c r="PAB9" s="31"/>
      <c r="PAC9" s="31"/>
      <c r="PAD9" s="28"/>
      <c r="PAE9" s="29"/>
      <c r="PAF9" s="28"/>
      <c r="PAG9" s="30"/>
      <c r="PAH9" s="31"/>
      <c r="PAI9" s="31"/>
      <c r="PAJ9" s="31"/>
      <c r="PAK9" s="31"/>
      <c r="PAL9" s="31"/>
      <c r="PAM9" s="28"/>
      <c r="PAN9" s="29"/>
      <c r="PAO9" s="28"/>
      <c r="PAP9" s="30"/>
      <c r="PAQ9" s="31"/>
      <c r="PAR9" s="31"/>
      <c r="PAS9" s="31"/>
      <c r="PAT9" s="31"/>
      <c r="PAU9" s="31"/>
      <c r="PAV9" s="28"/>
      <c r="PAW9" s="29"/>
      <c r="PAX9" s="28"/>
      <c r="PAY9" s="30"/>
      <c r="PAZ9" s="31"/>
      <c r="PBA9" s="31"/>
      <c r="PBB9" s="31"/>
      <c r="PBC9" s="31"/>
      <c r="PBD9" s="31"/>
      <c r="PBE9" s="28"/>
      <c r="PBF9" s="29"/>
      <c r="PBG9" s="28"/>
      <c r="PBH9" s="30"/>
      <c r="PBI9" s="31"/>
      <c r="PBJ9" s="31"/>
      <c r="PBK9" s="31"/>
      <c r="PBL9" s="31"/>
      <c r="PBM9" s="31"/>
      <c r="PBN9" s="28"/>
      <c r="PBO9" s="29"/>
      <c r="PBP9" s="28"/>
      <c r="PBQ9" s="30"/>
      <c r="PBR9" s="31"/>
      <c r="PBS9" s="31"/>
      <c r="PBT9" s="31"/>
      <c r="PBU9" s="31"/>
      <c r="PBV9" s="31"/>
      <c r="PBW9" s="28"/>
      <c r="PBX9" s="29"/>
      <c r="PBY9" s="28"/>
      <c r="PBZ9" s="30"/>
      <c r="PCA9" s="31"/>
      <c r="PCB9" s="31"/>
      <c r="PCC9" s="31"/>
      <c r="PCD9" s="31"/>
      <c r="PCE9" s="31"/>
      <c r="PCF9" s="28"/>
      <c r="PCG9" s="29"/>
      <c r="PCH9" s="28"/>
      <c r="PCI9" s="30"/>
      <c r="PCJ9" s="31"/>
      <c r="PCK9" s="31"/>
      <c r="PCL9" s="31"/>
      <c r="PCM9" s="31"/>
      <c r="PCN9" s="31"/>
      <c r="PCO9" s="28"/>
      <c r="PCP9" s="29"/>
      <c r="PCQ9" s="28"/>
      <c r="PCR9" s="30"/>
      <c r="PCS9" s="31"/>
      <c r="PCT9" s="31"/>
      <c r="PCU9" s="31"/>
      <c r="PCV9" s="31"/>
      <c r="PCW9" s="31"/>
      <c r="PCX9" s="28"/>
      <c r="PCY9" s="29"/>
      <c r="PCZ9" s="28"/>
      <c r="PDA9" s="30"/>
      <c r="PDB9" s="31"/>
      <c r="PDC9" s="31"/>
      <c r="PDD9" s="31"/>
      <c r="PDE9" s="31"/>
      <c r="PDF9" s="31"/>
      <c r="PDG9" s="28"/>
      <c r="PDH9" s="29"/>
      <c r="PDI9" s="28"/>
      <c r="PDJ9" s="30"/>
      <c r="PDK9" s="31"/>
      <c r="PDL9" s="31"/>
      <c r="PDM9" s="31"/>
      <c r="PDN9" s="31"/>
      <c r="PDO9" s="31"/>
      <c r="PDP9" s="28"/>
      <c r="PDQ9" s="29"/>
      <c r="PDR9" s="28"/>
      <c r="PDS9" s="30"/>
      <c r="PDT9" s="31"/>
      <c r="PDU9" s="31"/>
      <c r="PDV9" s="31"/>
      <c r="PDW9" s="31"/>
      <c r="PDX9" s="31"/>
      <c r="PDY9" s="28"/>
      <c r="PDZ9" s="29"/>
      <c r="PEA9" s="28"/>
      <c r="PEB9" s="30"/>
      <c r="PEC9" s="31"/>
      <c r="PED9" s="31"/>
      <c r="PEE9" s="31"/>
      <c r="PEF9" s="31"/>
      <c r="PEG9" s="31"/>
      <c r="PEH9" s="28"/>
      <c r="PEI9" s="29"/>
      <c r="PEJ9" s="28"/>
      <c r="PEK9" s="30"/>
      <c r="PEL9" s="31"/>
      <c r="PEM9" s="31"/>
      <c r="PEN9" s="31"/>
      <c r="PEO9" s="31"/>
      <c r="PEP9" s="31"/>
      <c r="PEQ9" s="28"/>
      <c r="PER9" s="29"/>
      <c r="PES9" s="28"/>
      <c r="PET9" s="30"/>
      <c r="PEU9" s="31"/>
      <c r="PEV9" s="31"/>
      <c r="PEW9" s="31"/>
      <c r="PEX9" s="31"/>
      <c r="PEY9" s="31"/>
      <c r="PEZ9" s="28"/>
      <c r="PFA9" s="29"/>
      <c r="PFB9" s="28"/>
      <c r="PFC9" s="30"/>
      <c r="PFD9" s="31"/>
      <c r="PFE9" s="31"/>
      <c r="PFF9" s="31"/>
      <c r="PFG9" s="31"/>
      <c r="PFH9" s="31"/>
      <c r="PFI9" s="28"/>
      <c r="PFJ9" s="29"/>
      <c r="PFK9" s="28"/>
      <c r="PFL9" s="30"/>
      <c r="PFM9" s="31"/>
      <c r="PFN9" s="31"/>
      <c r="PFO9" s="31"/>
      <c r="PFP9" s="31"/>
      <c r="PFQ9" s="31"/>
      <c r="PFR9" s="28"/>
      <c r="PFS9" s="29"/>
      <c r="PFT9" s="28"/>
      <c r="PFU9" s="30"/>
      <c r="PFV9" s="31"/>
      <c r="PFW9" s="31"/>
      <c r="PFX9" s="31"/>
      <c r="PFY9" s="31"/>
      <c r="PFZ9" s="31"/>
      <c r="PGA9" s="28"/>
      <c r="PGB9" s="29"/>
      <c r="PGC9" s="28"/>
      <c r="PGD9" s="30"/>
      <c r="PGE9" s="31"/>
      <c r="PGF9" s="31"/>
      <c r="PGG9" s="31"/>
      <c r="PGH9" s="31"/>
      <c r="PGI9" s="31"/>
      <c r="PGJ9" s="28"/>
      <c r="PGK9" s="29"/>
      <c r="PGL9" s="28"/>
      <c r="PGM9" s="30"/>
      <c r="PGN9" s="31"/>
      <c r="PGO9" s="31"/>
      <c r="PGP9" s="31"/>
      <c r="PGQ9" s="31"/>
      <c r="PGR9" s="31"/>
      <c r="PGS9" s="28"/>
      <c r="PGT9" s="29"/>
      <c r="PGU9" s="28"/>
      <c r="PGV9" s="30"/>
      <c r="PGW9" s="31"/>
      <c r="PGX9" s="31"/>
      <c r="PGY9" s="31"/>
      <c r="PGZ9" s="31"/>
      <c r="PHA9" s="31"/>
      <c r="PHB9" s="28"/>
      <c r="PHC9" s="29"/>
      <c r="PHD9" s="28"/>
      <c r="PHE9" s="30"/>
      <c r="PHF9" s="31"/>
      <c r="PHG9" s="31"/>
      <c r="PHH9" s="31"/>
      <c r="PHI9" s="31"/>
      <c r="PHJ9" s="31"/>
      <c r="PHK9" s="28"/>
      <c r="PHL9" s="29"/>
      <c r="PHM9" s="28"/>
      <c r="PHN9" s="30"/>
      <c r="PHO9" s="31"/>
      <c r="PHP9" s="31"/>
      <c r="PHQ9" s="31"/>
      <c r="PHR9" s="31"/>
      <c r="PHS9" s="31"/>
      <c r="PHT9" s="28"/>
      <c r="PHU9" s="29"/>
      <c r="PHV9" s="28"/>
      <c r="PHW9" s="30"/>
      <c r="PHX9" s="31"/>
      <c r="PHY9" s="31"/>
      <c r="PHZ9" s="31"/>
      <c r="PIA9" s="31"/>
      <c r="PIB9" s="31"/>
      <c r="PIC9" s="28"/>
      <c r="PID9" s="29"/>
      <c r="PIE9" s="28"/>
      <c r="PIF9" s="30"/>
      <c r="PIG9" s="31"/>
      <c r="PIH9" s="31"/>
      <c r="PII9" s="31"/>
      <c r="PIJ9" s="31"/>
      <c r="PIK9" s="31"/>
      <c r="PIL9" s="28"/>
      <c r="PIM9" s="29"/>
      <c r="PIN9" s="28"/>
      <c r="PIO9" s="30"/>
      <c r="PIP9" s="31"/>
      <c r="PIQ9" s="31"/>
      <c r="PIR9" s="31"/>
      <c r="PIS9" s="31"/>
      <c r="PIT9" s="31"/>
      <c r="PIU9" s="28"/>
      <c r="PIV9" s="29"/>
      <c r="PIW9" s="28"/>
      <c r="PIX9" s="30"/>
      <c r="PIY9" s="31"/>
      <c r="PIZ9" s="31"/>
      <c r="PJA9" s="31"/>
      <c r="PJB9" s="31"/>
      <c r="PJC9" s="31"/>
      <c r="PJD9" s="28"/>
      <c r="PJE9" s="29"/>
      <c r="PJF9" s="28"/>
      <c r="PJG9" s="30"/>
      <c r="PJH9" s="31"/>
      <c r="PJI9" s="31"/>
      <c r="PJJ9" s="31"/>
      <c r="PJK9" s="31"/>
      <c r="PJL9" s="31"/>
      <c r="PJM9" s="28"/>
      <c r="PJN9" s="29"/>
      <c r="PJO9" s="28"/>
      <c r="PJP9" s="30"/>
      <c r="PJQ9" s="31"/>
      <c r="PJR9" s="31"/>
      <c r="PJS9" s="31"/>
      <c r="PJT9" s="31"/>
      <c r="PJU9" s="31"/>
      <c r="PJV9" s="28"/>
      <c r="PJW9" s="29"/>
      <c r="PJX9" s="28"/>
      <c r="PJY9" s="30"/>
      <c r="PJZ9" s="31"/>
      <c r="PKA9" s="31"/>
      <c r="PKB9" s="31"/>
      <c r="PKC9" s="31"/>
      <c r="PKD9" s="31"/>
      <c r="PKE9" s="28"/>
      <c r="PKF9" s="29"/>
      <c r="PKG9" s="28"/>
      <c r="PKH9" s="30"/>
      <c r="PKI9" s="31"/>
      <c r="PKJ9" s="31"/>
      <c r="PKK9" s="31"/>
      <c r="PKL9" s="31"/>
      <c r="PKM9" s="31"/>
      <c r="PKN9" s="28"/>
      <c r="PKO9" s="29"/>
      <c r="PKP9" s="28"/>
      <c r="PKQ9" s="30"/>
      <c r="PKR9" s="31"/>
      <c r="PKS9" s="31"/>
      <c r="PKT9" s="31"/>
      <c r="PKU9" s="31"/>
      <c r="PKV9" s="31"/>
      <c r="PKW9" s="28"/>
      <c r="PKX9" s="29"/>
      <c r="PKY9" s="28"/>
      <c r="PKZ9" s="30"/>
      <c r="PLA9" s="31"/>
      <c r="PLB9" s="31"/>
      <c r="PLC9" s="31"/>
      <c r="PLD9" s="31"/>
      <c r="PLE9" s="31"/>
      <c r="PLF9" s="28"/>
      <c r="PLG9" s="29"/>
      <c r="PLH9" s="28"/>
      <c r="PLI9" s="30"/>
      <c r="PLJ9" s="31"/>
      <c r="PLK9" s="31"/>
      <c r="PLL9" s="31"/>
      <c r="PLM9" s="31"/>
      <c r="PLN9" s="31"/>
      <c r="PLO9" s="28"/>
      <c r="PLP9" s="29"/>
      <c r="PLQ9" s="28"/>
      <c r="PLR9" s="30"/>
      <c r="PLS9" s="31"/>
      <c r="PLT9" s="31"/>
      <c r="PLU9" s="31"/>
      <c r="PLV9" s="31"/>
      <c r="PLW9" s="31"/>
      <c r="PLX9" s="28"/>
      <c r="PLY9" s="29"/>
      <c r="PLZ9" s="28"/>
      <c r="PMA9" s="30"/>
      <c r="PMB9" s="31"/>
      <c r="PMC9" s="31"/>
      <c r="PMD9" s="31"/>
      <c r="PME9" s="31"/>
      <c r="PMF9" s="31"/>
      <c r="PMG9" s="28"/>
      <c r="PMH9" s="29"/>
      <c r="PMI9" s="28"/>
      <c r="PMJ9" s="30"/>
      <c r="PMK9" s="31"/>
      <c r="PML9" s="31"/>
      <c r="PMM9" s="31"/>
      <c r="PMN9" s="31"/>
      <c r="PMO9" s="31"/>
      <c r="PMP9" s="28"/>
      <c r="PMQ9" s="29"/>
      <c r="PMR9" s="28"/>
      <c r="PMS9" s="30"/>
      <c r="PMT9" s="31"/>
      <c r="PMU9" s="31"/>
      <c r="PMV9" s="31"/>
      <c r="PMW9" s="31"/>
      <c r="PMX9" s="31"/>
      <c r="PMY9" s="28"/>
      <c r="PMZ9" s="29"/>
      <c r="PNA9" s="28"/>
      <c r="PNB9" s="30"/>
      <c r="PNC9" s="31"/>
      <c r="PND9" s="31"/>
      <c r="PNE9" s="31"/>
      <c r="PNF9" s="31"/>
      <c r="PNG9" s="31"/>
      <c r="PNH9" s="28"/>
      <c r="PNI9" s="29"/>
      <c r="PNJ9" s="28"/>
      <c r="PNK9" s="30"/>
      <c r="PNL9" s="31"/>
      <c r="PNM9" s="31"/>
      <c r="PNN9" s="31"/>
      <c r="PNO9" s="31"/>
      <c r="PNP9" s="31"/>
      <c r="PNQ9" s="28"/>
      <c r="PNR9" s="29"/>
      <c r="PNS9" s="28"/>
      <c r="PNT9" s="30"/>
      <c r="PNU9" s="31"/>
      <c r="PNV9" s="31"/>
      <c r="PNW9" s="31"/>
      <c r="PNX9" s="31"/>
      <c r="PNY9" s="31"/>
      <c r="PNZ9" s="28"/>
      <c r="POA9" s="29"/>
      <c r="POB9" s="28"/>
      <c r="POC9" s="30"/>
      <c r="POD9" s="31"/>
      <c r="POE9" s="31"/>
      <c r="POF9" s="31"/>
      <c r="POG9" s="31"/>
      <c r="POH9" s="31"/>
      <c r="POI9" s="28"/>
      <c r="POJ9" s="29"/>
      <c r="POK9" s="28"/>
      <c r="POL9" s="30"/>
      <c r="POM9" s="31"/>
      <c r="PON9" s="31"/>
      <c r="POO9" s="31"/>
      <c r="POP9" s="31"/>
      <c r="POQ9" s="31"/>
      <c r="POR9" s="28"/>
      <c r="POS9" s="29"/>
      <c r="POT9" s="28"/>
      <c r="POU9" s="30"/>
      <c r="POV9" s="31"/>
      <c r="POW9" s="31"/>
      <c r="POX9" s="31"/>
      <c r="POY9" s="31"/>
      <c r="POZ9" s="31"/>
      <c r="PPA9" s="28"/>
      <c r="PPB9" s="29"/>
      <c r="PPC9" s="28"/>
      <c r="PPD9" s="30"/>
      <c r="PPE9" s="31"/>
      <c r="PPF9" s="31"/>
      <c r="PPG9" s="31"/>
      <c r="PPH9" s="31"/>
      <c r="PPI9" s="31"/>
      <c r="PPJ9" s="28"/>
      <c r="PPK9" s="29"/>
      <c r="PPL9" s="28"/>
      <c r="PPM9" s="30"/>
      <c r="PPN9" s="31"/>
      <c r="PPO9" s="31"/>
      <c r="PPP9" s="31"/>
      <c r="PPQ9" s="31"/>
      <c r="PPR9" s="31"/>
      <c r="PPS9" s="28"/>
      <c r="PPT9" s="29"/>
      <c r="PPU9" s="28"/>
      <c r="PPV9" s="30"/>
      <c r="PPW9" s="31"/>
      <c r="PPX9" s="31"/>
      <c r="PPY9" s="31"/>
      <c r="PPZ9" s="31"/>
      <c r="PQA9" s="31"/>
      <c r="PQB9" s="28"/>
      <c r="PQC9" s="29"/>
      <c r="PQD9" s="28"/>
      <c r="PQE9" s="30"/>
      <c r="PQF9" s="31"/>
      <c r="PQG9" s="31"/>
      <c r="PQH9" s="31"/>
      <c r="PQI9" s="31"/>
      <c r="PQJ9" s="31"/>
      <c r="PQK9" s="28"/>
      <c r="PQL9" s="29"/>
      <c r="PQM9" s="28"/>
      <c r="PQN9" s="30"/>
      <c r="PQO9" s="31"/>
      <c r="PQP9" s="31"/>
      <c r="PQQ9" s="31"/>
      <c r="PQR9" s="31"/>
      <c r="PQS9" s="31"/>
      <c r="PQT9" s="28"/>
      <c r="PQU9" s="29"/>
      <c r="PQV9" s="28"/>
      <c r="PQW9" s="30"/>
      <c r="PQX9" s="31"/>
      <c r="PQY9" s="31"/>
      <c r="PQZ9" s="31"/>
      <c r="PRA9" s="31"/>
      <c r="PRB9" s="31"/>
      <c r="PRC9" s="28"/>
      <c r="PRD9" s="29"/>
      <c r="PRE9" s="28"/>
      <c r="PRF9" s="30"/>
      <c r="PRG9" s="31"/>
      <c r="PRH9" s="31"/>
      <c r="PRI9" s="31"/>
      <c r="PRJ9" s="31"/>
      <c r="PRK9" s="31"/>
      <c r="PRL9" s="28"/>
      <c r="PRM9" s="29"/>
      <c r="PRN9" s="28"/>
      <c r="PRO9" s="30"/>
      <c r="PRP9" s="31"/>
      <c r="PRQ9" s="31"/>
      <c r="PRR9" s="31"/>
      <c r="PRS9" s="31"/>
      <c r="PRT9" s="31"/>
      <c r="PRU9" s="28"/>
      <c r="PRV9" s="29"/>
      <c r="PRW9" s="28"/>
      <c r="PRX9" s="30"/>
      <c r="PRY9" s="31"/>
      <c r="PRZ9" s="31"/>
      <c r="PSA9" s="31"/>
      <c r="PSB9" s="31"/>
      <c r="PSC9" s="31"/>
      <c r="PSD9" s="28"/>
      <c r="PSE9" s="29"/>
      <c r="PSF9" s="28"/>
      <c r="PSG9" s="30"/>
      <c r="PSH9" s="31"/>
      <c r="PSI9" s="31"/>
      <c r="PSJ9" s="31"/>
      <c r="PSK9" s="31"/>
      <c r="PSL9" s="31"/>
      <c r="PSM9" s="28"/>
      <c r="PSN9" s="29"/>
      <c r="PSO9" s="28"/>
      <c r="PSP9" s="30"/>
      <c r="PSQ9" s="31"/>
      <c r="PSR9" s="31"/>
      <c r="PSS9" s="31"/>
      <c r="PST9" s="31"/>
      <c r="PSU9" s="31"/>
      <c r="PSV9" s="28"/>
      <c r="PSW9" s="29"/>
      <c r="PSX9" s="28"/>
      <c r="PSY9" s="30"/>
      <c r="PSZ9" s="31"/>
      <c r="PTA9" s="31"/>
      <c r="PTB9" s="31"/>
      <c r="PTC9" s="31"/>
      <c r="PTD9" s="31"/>
      <c r="PTE9" s="28"/>
      <c r="PTF9" s="29"/>
      <c r="PTG9" s="28"/>
      <c r="PTH9" s="30"/>
      <c r="PTI9" s="31"/>
      <c r="PTJ9" s="31"/>
      <c r="PTK9" s="31"/>
      <c r="PTL9" s="31"/>
      <c r="PTM9" s="31"/>
      <c r="PTN9" s="28"/>
      <c r="PTO9" s="29"/>
      <c r="PTP9" s="28"/>
      <c r="PTQ9" s="30"/>
      <c r="PTR9" s="31"/>
      <c r="PTS9" s="31"/>
      <c r="PTT9" s="31"/>
      <c r="PTU9" s="31"/>
      <c r="PTV9" s="31"/>
      <c r="PTW9" s="28"/>
      <c r="PTX9" s="29"/>
      <c r="PTY9" s="28"/>
      <c r="PTZ9" s="30"/>
      <c r="PUA9" s="31"/>
      <c r="PUB9" s="31"/>
      <c r="PUC9" s="31"/>
      <c r="PUD9" s="31"/>
      <c r="PUE9" s="31"/>
      <c r="PUF9" s="28"/>
      <c r="PUG9" s="29"/>
      <c r="PUH9" s="28"/>
      <c r="PUI9" s="30"/>
      <c r="PUJ9" s="31"/>
      <c r="PUK9" s="31"/>
      <c r="PUL9" s="31"/>
      <c r="PUM9" s="31"/>
      <c r="PUN9" s="31"/>
      <c r="PUO9" s="28"/>
      <c r="PUP9" s="29"/>
      <c r="PUQ9" s="28"/>
      <c r="PUR9" s="30"/>
      <c r="PUS9" s="31"/>
      <c r="PUT9" s="31"/>
      <c r="PUU9" s="31"/>
      <c r="PUV9" s="31"/>
      <c r="PUW9" s="31"/>
      <c r="PUX9" s="28"/>
      <c r="PUY9" s="29"/>
      <c r="PUZ9" s="28"/>
      <c r="PVA9" s="30"/>
      <c r="PVB9" s="31"/>
      <c r="PVC9" s="31"/>
      <c r="PVD9" s="31"/>
      <c r="PVE9" s="31"/>
      <c r="PVF9" s="31"/>
      <c r="PVG9" s="28"/>
      <c r="PVH9" s="29"/>
      <c r="PVI9" s="28"/>
      <c r="PVJ9" s="30"/>
      <c r="PVK9" s="31"/>
      <c r="PVL9" s="31"/>
      <c r="PVM9" s="31"/>
      <c r="PVN9" s="31"/>
      <c r="PVO9" s="31"/>
      <c r="PVP9" s="28"/>
      <c r="PVQ9" s="29"/>
      <c r="PVR9" s="28"/>
      <c r="PVS9" s="30"/>
      <c r="PVT9" s="31"/>
      <c r="PVU9" s="31"/>
      <c r="PVV9" s="31"/>
      <c r="PVW9" s="31"/>
      <c r="PVX9" s="31"/>
      <c r="PVY9" s="28"/>
      <c r="PVZ9" s="29"/>
      <c r="PWA9" s="28"/>
      <c r="PWB9" s="30"/>
      <c r="PWC9" s="31"/>
      <c r="PWD9" s="31"/>
      <c r="PWE9" s="31"/>
      <c r="PWF9" s="31"/>
      <c r="PWG9" s="31"/>
      <c r="PWH9" s="28"/>
      <c r="PWI9" s="29"/>
      <c r="PWJ9" s="28"/>
      <c r="PWK9" s="30"/>
      <c r="PWL9" s="31"/>
      <c r="PWM9" s="31"/>
      <c r="PWN9" s="31"/>
      <c r="PWO9" s="31"/>
      <c r="PWP9" s="31"/>
      <c r="PWQ9" s="28"/>
      <c r="PWR9" s="29"/>
      <c r="PWS9" s="28"/>
      <c r="PWT9" s="30"/>
      <c r="PWU9" s="31"/>
      <c r="PWV9" s="31"/>
      <c r="PWW9" s="31"/>
      <c r="PWX9" s="31"/>
      <c r="PWY9" s="31"/>
      <c r="PWZ9" s="28"/>
      <c r="PXA9" s="29"/>
      <c r="PXB9" s="28"/>
      <c r="PXC9" s="30"/>
      <c r="PXD9" s="31"/>
      <c r="PXE9" s="31"/>
      <c r="PXF9" s="31"/>
      <c r="PXG9" s="31"/>
      <c r="PXH9" s="31"/>
      <c r="PXI9" s="28"/>
      <c r="PXJ9" s="29"/>
      <c r="PXK9" s="28"/>
      <c r="PXL9" s="30"/>
      <c r="PXM9" s="31"/>
      <c r="PXN9" s="31"/>
      <c r="PXO9" s="31"/>
      <c r="PXP9" s="31"/>
      <c r="PXQ9" s="31"/>
      <c r="PXR9" s="28"/>
      <c r="PXS9" s="29"/>
      <c r="PXT9" s="28"/>
      <c r="PXU9" s="30"/>
      <c r="PXV9" s="31"/>
      <c r="PXW9" s="31"/>
      <c r="PXX9" s="31"/>
      <c r="PXY9" s="31"/>
      <c r="PXZ9" s="31"/>
      <c r="PYA9" s="28"/>
      <c r="PYB9" s="29"/>
      <c r="PYC9" s="28"/>
      <c r="PYD9" s="30"/>
      <c r="PYE9" s="31"/>
      <c r="PYF9" s="31"/>
      <c r="PYG9" s="31"/>
      <c r="PYH9" s="31"/>
      <c r="PYI9" s="31"/>
      <c r="PYJ9" s="28"/>
      <c r="PYK9" s="29"/>
      <c r="PYL9" s="28"/>
      <c r="PYM9" s="30"/>
      <c r="PYN9" s="31"/>
      <c r="PYO9" s="31"/>
      <c r="PYP9" s="31"/>
      <c r="PYQ9" s="31"/>
      <c r="PYR9" s="31"/>
      <c r="PYS9" s="28"/>
      <c r="PYT9" s="29"/>
      <c r="PYU9" s="28"/>
      <c r="PYV9" s="30"/>
      <c r="PYW9" s="31"/>
      <c r="PYX9" s="31"/>
      <c r="PYY9" s="31"/>
      <c r="PYZ9" s="31"/>
      <c r="PZA9" s="31"/>
      <c r="PZB9" s="28"/>
      <c r="PZC9" s="29"/>
      <c r="PZD9" s="28"/>
      <c r="PZE9" s="30"/>
      <c r="PZF9" s="31"/>
      <c r="PZG9" s="31"/>
      <c r="PZH9" s="31"/>
      <c r="PZI9" s="31"/>
      <c r="PZJ9" s="31"/>
      <c r="PZK9" s="28"/>
      <c r="PZL9" s="29"/>
      <c r="PZM9" s="28"/>
      <c r="PZN9" s="30"/>
      <c r="PZO9" s="31"/>
      <c r="PZP9" s="31"/>
      <c r="PZQ9" s="31"/>
      <c r="PZR9" s="31"/>
      <c r="PZS9" s="31"/>
      <c r="PZT9" s="28"/>
      <c r="PZU9" s="29"/>
      <c r="PZV9" s="28"/>
      <c r="PZW9" s="30"/>
      <c r="PZX9" s="31"/>
      <c r="PZY9" s="31"/>
      <c r="PZZ9" s="31"/>
      <c r="QAA9" s="31"/>
      <c r="QAB9" s="31"/>
      <c r="QAC9" s="28"/>
      <c r="QAD9" s="29"/>
      <c r="QAE9" s="28"/>
      <c r="QAF9" s="30"/>
      <c r="QAG9" s="31"/>
      <c r="QAH9" s="31"/>
      <c r="QAI9" s="31"/>
      <c r="QAJ9" s="31"/>
      <c r="QAK9" s="31"/>
      <c r="QAL9" s="28"/>
      <c r="QAM9" s="29"/>
      <c r="QAN9" s="28"/>
      <c r="QAO9" s="30"/>
      <c r="QAP9" s="31"/>
      <c r="QAQ9" s="31"/>
      <c r="QAR9" s="31"/>
      <c r="QAS9" s="31"/>
      <c r="QAT9" s="31"/>
      <c r="QAU9" s="28"/>
      <c r="QAV9" s="29"/>
      <c r="QAW9" s="28"/>
      <c r="QAX9" s="30"/>
      <c r="QAY9" s="31"/>
      <c r="QAZ9" s="31"/>
      <c r="QBA9" s="31"/>
      <c r="QBB9" s="31"/>
      <c r="QBC9" s="31"/>
      <c r="QBD9" s="28"/>
      <c r="QBE9" s="29"/>
      <c r="QBF9" s="28"/>
      <c r="QBG9" s="30"/>
      <c r="QBH9" s="31"/>
      <c r="QBI9" s="31"/>
      <c r="QBJ9" s="31"/>
      <c r="QBK9" s="31"/>
      <c r="QBL9" s="31"/>
      <c r="QBM9" s="28"/>
      <c r="QBN9" s="29"/>
      <c r="QBO9" s="28"/>
      <c r="QBP9" s="30"/>
      <c r="QBQ9" s="31"/>
      <c r="QBR9" s="31"/>
      <c r="QBS9" s="31"/>
      <c r="QBT9" s="31"/>
      <c r="QBU9" s="31"/>
      <c r="QBV9" s="28"/>
      <c r="QBW9" s="29"/>
      <c r="QBX9" s="28"/>
      <c r="QBY9" s="30"/>
      <c r="QBZ9" s="31"/>
      <c r="QCA9" s="31"/>
      <c r="QCB9" s="31"/>
      <c r="QCC9" s="31"/>
      <c r="QCD9" s="31"/>
      <c r="QCE9" s="28"/>
      <c r="QCF9" s="29"/>
      <c r="QCG9" s="28"/>
      <c r="QCH9" s="30"/>
      <c r="QCI9" s="31"/>
      <c r="QCJ9" s="31"/>
      <c r="QCK9" s="31"/>
      <c r="QCL9" s="31"/>
      <c r="QCM9" s="31"/>
      <c r="QCN9" s="28"/>
      <c r="QCO9" s="29"/>
      <c r="QCP9" s="28"/>
      <c r="QCQ9" s="30"/>
      <c r="QCR9" s="31"/>
      <c r="QCS9" s="31"/>
      <c r="QCT9" s="31"/>
      <c r="QCU9" s="31"/>
      <c r="QCV9" s="31"/>
      <c r="QCW9" s="28"/>
      <c r="QCX9" s="29"/>
      <c r="QCY9" s="28"/>
      <c r="QCZ9" s="30"/>
      <c r="QDA9" s="31"/>
      <c r="QDB9" s="31"/>
      <c r="QDC9" s="31"/>
      <c r="QDD9" s="31"/>
      <c r="QDE9" s="31"/>
      <c r="QDF9" s="28"/>
      <c r="QDG9" s="29"/>
      <c r="QDH9" s="28"/>
      <c r="QDI9" s="30"/>
      <c r="QDJ9" s="31"/>
      <c r="QDK9" s="31"/>
      <c r="QDL9" s="31"/>
      <c r="QDM9" s="31"/>
      <c r="QDN9" s="31"/>
      <c r="QDO9" s="28"/>
      <c r="QDP9" s="29"/>
      <c r="QDQ9" s="28"/>
      <c r="QDR9" s="30"/>
      <c r="QDS9" s="31"/>
      <c r="QDT9" s="31"/>
      <c r="QDU9" s="31"/>
      <c r="QDV9" s="31"/>
      <c r="QDW9" s="31"/>
      <c r="QDX9" s="28"/>
      <c r="QDY9" s="29"/>
      <c r="QDZ9" s="28"/>
      <c r="QEA9" s="30"/>
      <c r="QEB9" s="31"/>
      <c r="QEC9" s="31"/>
      <c r="QED9" s="31"/>
      <c r="QEE9" s="31"/>
      <c r="QEF9" s="31"/>
      <c r="QEG9" s="28"/>
      <c r="QEH9" s="29"/>
      <c r="QEI9" s="28"/>
      <c r="QEJ9" s="30"/>
      <c r="QEK9" s="31"/>
      <c r="QEL9" s="31"/>
      <c r="QEM9" s="31"/>
      <c r="QEN9" s="31"/>
      <c r="QEO9" s="31"/>
      <c r="QEP9" s="28"/>
      <c r="QEQ9" s="29"/>
      <c r="QER9" s="28"/>
      <c r="QES9" s="30"/>
      <c r="QET9" s="31"/>
      <c r="QEU9" s="31"/>
      <c r="QEV9" s="31"/>
      <c r="QEW9" s="31"/>
      <c r="QEX9" s="31"/>
      <c r="QEY9" s="28"/>
      <c r="QEZ9" s="29"/>
      <c r="QFA9" s="28"/>
      <c r="QFB9" s="30"/>
      <c r="QFC9" s="31"/>
      <c r="QFD9" s="31"/>
      <c r="QFE9" s="31"/>
      <c r="QFF9" s="31"/>
      <c r="QFG9" s="31"/>
      <c r="QFH9" s="28"/>
      <c r="QFI9" s="29"/>
      <c r="QFJ9" s="28"/>
      <c r="QFK9" s="30"/>
      <c r="QFL9" s="31"/>
      <c r="QFM9" s="31"/>
      <c r="QFN9" s="31"/>
      <c r="QFO9" s="31"/>
      <c r="QFP9" s="31"/>
      <c r="QFQ9" s="28"/>
      <c r="QFR9" s="29"/>
      <c r="QFS9" s="28"/>
      <c r="QFT9" s="30"/>
      <c r="QFU9" s="31"/>
      <c r="QFV9" s="31"/>
      <c r="QFW9" s="31"/>
      <c r="QFX9" s="31"/>
      <c r="QFY9" s="31"/>
      <c r="QFZ9" s="28"/>
      <c r="QGA9" s="29"/>
      <c r="QGB9" s="28"/>
      <c r="QGC9" s="30"/>
      <c r="QGD9" s="31"/>
      <c r="QGE9" s="31"/>
      <c r="QGF9" s="31"/>
      <c r="QGG9" s="31"/>
      <c r="QGH9" s="31"/>
      <c r="QGI9" s="28"/>
      <c r="QGJ9" s="29"/>
      <c r="QGK9" s="28"/>
      <c r="QGL9" s="30"/>
      <c r="QGM9" s="31"/>
      <c r="QGN9" s="31"/>
      <c r="QGO9" s="31"/>
      <c r="QGP9" s="31"/>
      <c r="QGQ9" s="31"/>
      <c r="QGR9" s="28"/>
      <c r="QGS9" s="29"/>
      <c r="QGT9" s="28"/>
      <c r="QGU9" s="30"/>
      <c r="QGV9" s="31"/>
      <c r="QGW9" s="31"/>
      <c r="QGX9" s="31"/>
      <c r="QGY9" s="31"/>
      <c r="QGZ9" s="31"/>
      <c r="QHA9" s="28"/>
      <c r="QHB9" s="29"/>
      <c r="QHC9" s="28"/>
      <c r="QHD9" s="30"/>
      <c r="QHE9" s="31"/>
      <c r="QHF9" s="31"/>
      <c r="QHG9" s="31"/>
      <c r="QHH9" s="31"/>
      <c r="QHI9" s="31"/>
      <c r="QHJ9" s="28"/>
      <c r="QHK9" s="29"/>
      <c r="QHL9" s="28"/>
      <c r="QHM9" s="30"/>
      <c r="QHN9" s="31"/>
      <c r="QHO9" s="31"/>
      <c r="QHP9" s="31"/>
      <c r="QHQ9" s="31"/>
      <c r="QHR9" s="31"/>
      <c r="QHS9" s="28"/>
      <c r="QHT9" s="29"/>
      <c r="QHU9" s="28"/>
      <c r="QHV9" s="30"/>
      <c r="QHW9" s="31"/>
      <c r="QHX9" s="31"/>
      <c r="QHY9" s="31"/>
      <c r="QHZ9" s="31"/>
      <c r="QIA9" s="31"/>
      <c r="QIB9" s="28"/>
      <c r="QIC9" s="29"/>
      <c r="QID9" s="28"/>
      <c r="QIE9" s="30"/>
      <c r="QIF9" s="31"/>
      <c r="QIG9" s="31"/>
      <c r="QIH9" s="31"/>
      <c r="QII9" s="31"/>
      <c r="QIJ9" s="31"/>
      <c r="QIK9" s="28"/>
      <c r="QIL9" s="29"/>
      <c r="QIM9" s="28"/>
      <c r="QIN9" s="30"/>
      <c r="QIO9" s="31"/>
      <c r="QIP9" s="31"/>
      <c r="QIQ9" s="31"/>
      <c r="QIR9" s="31"/>
      <c r="QIS9" s="31"/>
      <c r="QIT9" s="28"/>
      <c r="QIU9" s="29"/>
      <c r="QIV9" s="28"/>
      <c r="QIW9" s="30"/>
      <c r="QIX9" s="31"/>
      <c r="QIY9" s="31"/>
      <c r="QIZ9" s="31"/>
      <c r="QJA9" s="31"/>
      <c r="QJB9" s="31"/>
      <c r="QJC9" s="28"/>
      <c r="QJD9" s="29"/>
      <c r="QJE9" s="28"/>
      <c r="QJF9" s="30"/>
      <c r="QJG9" s="31"/>
      <c r="QJH9" s="31"/>
      <c r="QJI9" s="31"/>
      <c r="QJJ9" s="31"/>
      <c r="QJK9" s="31"/>
      <c r="QJL9" s="28"/>
      <c r="QJM9" s="29"/>
      <c r="QJN9" s="28"/>
      <c r="QJO9" s="30"/>
      <c r="QJP9" s="31"/>
      <c r="QJQ9" s="31"/>
      <c r="QJR9" s="31"/>
      <c r="QJS9" s="31"/>
      <c r="QJT9" s="31"/>
      <c r="QJU9" s="28"/>
      <c r="QJV9" s="29"/>
      <c r="QJW9" s="28"/>
      <c r="QJX9" s="30"/>
      <c r="QJY9" s="31"/>
      <c r="QJZ9" s="31"/>
      <c r="QKA9" s="31"/>
      <c r="QKB9" s="31"/>
      <c r="QKC9" s="31"/>
      <c r="QKD9" s="28"/>
      <c r="QKE9" s="29"/>
      <c r="QKF9" s="28"/>
      <c r="QKG9" s="30"/>
      <c r="QKH9" s="31"/>
      <c r="QKI9" s="31"/>
      <c r="QKJ9" s="31"/>
      <c r="QKK9" s="31"/>
      <c r="QKL9" s="31"/>
      <c r="QKM9" s="28"/>
      <c r="QKN9" s="29"/>
      <c r="QKO9" s="28"/>
      <c r="QKP9" s="30"/>
      <c r="QKQ9" s="31"/>
      <c r="QKR9" s="31"/>
      <c r="QKS9" s="31"/>
      <c r="QKT9" s="31"/>
      <c r="QKU9" s="31"/>
      <c r="QKV9" s="28"/>
      <c r="QKW9" s="29"/>
      <c r="QKX9" s="28"/>
      <c r="QKY9" s="30"/>
      <c r="QKZ9" s="31"/>
      <c r="QLA9" s="31"/>
      <c r="QLB9" s="31"/>
      <c r="QLC9" s="31"/>
      <c r="QLD9" s="31"/>
      <c r="QLE9" s="28"/>
      <c r="QLF9" s="29"/>
      <c r="QLG9" s="28"/>
      <c r="QLH9" s="30"/>
      <c r="QLI9" s="31"/>
      <c r="QLJ9" s="31"/>
      <c r="QLK9" s="31"/>
      <c r="QLL9" s="31"/>
      <c r="QLM9" s="31"/>
      <c r="QLN9" s="28"/>
      <c r="QLO9" s="29"/>
      <c r="QLP9" s="28"/>
      <c r="QLQ9" s="30"/>
      <c r="QLR9" s="31"/>
      <c r="QLS9" s="31"/>
      <c r="QLT9" s="31"/>
      <c r="QLU9" s="31"/>
      <c r="QLV9" s="31"/>
      <c r="QLW9" s="28"/>
      <c r="QLX9" s="29"/>
      <c r="QLY9" s="28"/>
      <c r="QLZ9" s="30"/>
      <c r="QMA9" s="31"/>
      <c r="QMB9" s="31"/>
      <c r="QMC9" s="31"/>
      <c r="QMD9" s="31"/>
      <c r="QME9" s="31"/>
      <c r="QMF9" s="28"/>
      <c r="QMG9" s="29"/>
      <c r="QMH9" s="28"/>
      <c r="QMI9" s="30"/>
      <c r="QMJ9" s="31"/>
      <c r="QMK9" s="31"/>
      <c r="QML9" s="31"/>
      <c r="QMM9" s="31"/>
      <c r="QMN9" s="31"/>
      <c r="QMO9" s="28"/>
      <c r="QMP9" s="29"/>
      <c r="QMQ9" s="28"/>
      <c r="QMR9" s="30"/>
      <c r="QMS9" s="31"/>
      <c r="QMT9" s="31"/>
      <c r="QMU9" s="31"/>
      <c r="QMV9" s="31"/>
      <c r="QMW9" s="31"/>
      <c r="QMX9" s="28"/>
      <c r="QMY9" s="29"/>
      <c r="QMZ9" s="28"/>
      <c r="QNA9" s="30"/>
      <c r="QNB9" s="31"/>
      <c r="QNC9" s="31"/>
      <c r="QND9" s="31"/>
      <c r="QNE9" s="31"/>
      <c r="QNF9" s="31"/>
      <c r="QNG9" s="28"/>
      <c r="QNH9" s="29"/>
      <c r="QNI9" s="28"/>
      <c r="QNJ9" s="30"/>
      <c r="QNK9" s="31"/>
      <c r="QNL9" s="31"/>
      <c r="QNM9" s="31"/>
      <c r="QNN9" s="31"/>
      <c r="QNO9" s="31"/>
      <c r="QNP9" s="28"/>
      <c r="QNQ9" s="29"/>
      <c r="QNR9" s="28"/>
      <c r="QNS9" s="30"/>
      <c r="QNT9" s="31"/>
      <c r="QNU9" s="31"/>
      <c r="QNV9" s="31"/>
      <c r="QNW9" s="31"/>
      <c r="QNX9" s="31"/>
      <c r="QNY9" s="28"/>
      <c r="QNZ9" s="29"/>
      <c r="QOA9" s="28"/>
      <c r="QOB9" s="30"/>
      <c r="QOC9" s="31"/>
      <c r="QOD9" s="31"/>
      <c r="QOE9" s="31"/>
      <c r="QOF9" s="31"/>
      <c r="QOG9" s="31"/>
      <c r="QOH9" s="28"/>
      <c r="QOI9" s="29"/>
      <c r="QOJ9" s="28"/>
      <c r="QOK9" s="30"/>
      <c r="QOL9" s="31"/>
      <c r="QOM9" s="31"/>
      <c r="QON9" s="31"/>
      <c r="QOO9" s="31"/>
      <c r="QOP9" s="31"/>
      <c r="QOQ9" s="28"/>
      <c r="QOR9" s="29"/>
      <c r="QOS9" s="28"/>
      <c r="QOT9" s="30"/>
      <c r="QOU9" s="31"/>
      <c r="QOV9" s="31"/>
      <c r="QOW9" s="31"/>
      <c r="QOX9" s="31"/>
      <c r="QOY9" s="31"/>
      <c r="QOZ9" s="28"/>
      <c r="QPA9" s="29"/>
      <c r="QPB9" s="28"/>
      <c r="QPC9" s="30"/>
      <c r="QPD9" s="31"/>
      <c r="QPE9" s="31"/>
      <c r="QPF9" s="31"/>
      <c r="QPG9" s="31"/>
      <c r="QPH9" s="31"/>
      <c r="QPI9" s="28"/>
      <c r="QPJ9" s="29"/>
      <c r="QPK9" s="28"/>
      <c r="QPL9" s="30"/>
      <c r="QPM9" s="31"/>
      <c r="QPN9" s="31"/>
      <c r="QPO9" s="31"/>
      <c r="QPP9" s="31"/>
      <c r="QPQ9" s="31"/>
      <c r="QPR9" s="28"/>
      <c r="QPS9" s="29"/>
      <c r="QPT9" s="28"/>
      <c r="QPU9" s="30"/>
      <c r="QPV9" s="31"/>
      <c r="QPW9" s="31"/>
      <c r="QPX9" s="31"/>
      <c r="QPY9" s="31"/>
      <c r="QPZ9" s="31"/>
      <c r="QQA9" s="28"/>
      <c r="QQB9" s="29"/>
      <c r="QQC9" s="28"/>
      <c r="QQD9" s="30"/>
      <c r="QQE9" s="31"/>
      <c r="QQF9" s="31"/>
      <c r="QQG9" s="31"/>
      <c r="QQH9" s="31"/>
      <c r="QQI9" s="31"/>
      <c r="QQJ9" s="28"/>
      <c r="QQK9" s="29"/>
      <c r="QQL9" s="28"/>
      <c r="QQM9" s="30"/>
      <c r="QQN9" s="31"/>
      <c r="QQO9" s="31"/>
      <c r="QQP9" s="31"/>
      <c r="QQQ9" s="31"/>
      <c r="QQR9" s="31"/>
      <c r="QQS9" s="28"/>
      <c r="QQT9" s="29"/>
      <c r="QQU9" s="28"/>
      <c r="QQV9" s="30"/>
      <c r="QQW9" s="31"/>
      <c r="QQX9" s="31"/>
      <c r="QQY9" s="31"/>
      <c r="QQZ9" s="31"/>
      <c r="QRA9" s="31"/>
      <c r="QRB9" s="28"/>
      <c r="QRC9" s="29"/>
      <c r="QRD9" s="28"/>
      <c r="QRE9" s="30"/>
      <c r="QRF9" s="31"/>
      <c r="QRG9" s="31"/>
      <c r="QRH9" s="31"/>
      <c r="QRI9" s="31"/>
      <c r="QRJ9" s="31"/>
      <c r="QRK9" s="28"/>
      <c r="QRL9" s="29"/>
      <c r="QRM9" s="28"/>
      <c r="QRN9" s="30"/>
      <c r="QRO9" s="31"/>
      <c r="QRP9" s="31"/>
      <c r="QRQ9" s="31"/>
      <c r="QRR9" s="31"/>
      <c r="QRS9" s="31"/>
      <c r="QRT9" s="28"/>
      <c r="QRU9" s="29"/>
      <c r="QRV9" s="28"/>
      <c r="QRW9" s="30"/>
      <c r="QRX9" s="31"/>
      <c r="QRY9" s="31"/>
      <c r="QRZ9" s="31"/>
      <c r="QSA9" s="31"/>
      <c r="QSB9" s="31"/>
      <c r="QSC9" s="28"/>
      <c r="QSD9" s="29"/>
      <c r="QSE9" s="28"/>
      <c r="QSF9" s="30"/>
      <c r="QSG9" s="31"/>
      <c r="QSH9" s="31"/>
      <c r="QSI9" s="31"/>
      <c r="QSJ9" s="31"/>
      <c r="QSK9" s="31"/>
      <c r="QSL9" s="28"/>
      <c r="QSM9" s="29"/>
      <c r="QSN9" s="28"/>
      <c r="QSO9" s="30"/>
      <c r="QSP9" s="31"/>
      <c r="QSQ9" s="31"/>
      <c r="QSR9" s="31"/>
      <c r="QSS9" s="31"/>
      <c r="QST9" s="31"/>
      <c r="QSU9" s="28"/>
      <c r="QSV9" s="29"/>
      <c r="QSW9" s="28"/>
      <c r="QSX9" s="30"/>
      <c r="QSY9" s="31"/>
      <c r="QSZ9" s="31"/>
      <c r="QTA9" s="31"/>
      <c r="QTB9" s="31"/>
      <c r="QTC9" s="31"/>
      <c r="QTD9" s="28"/>
      <c r="QTE9" s="29"/>
      <c r="QTF9" s="28"/>
      <c r="QTG9" s="30"/>
      <c r="QTH9" s="31"/>
      <c r="QTI9" s="31"/>
      <c r="QTJ9" s="31"/>
      <c r="QTK9" s="31"/>
      <c r="QTL9" s="31"/>
      <c r="QTM9" s="28"/>
      <c r="QTN9" s="29"/>
      <c r="QTO9" s="28"/>
      <c r="QTP9" s="30"/>
      <c r="QTQ9" s="31"/>
      <c r="QTR9" s="31"/>
      <c r="QTS9" s="31"/>
      <c r="QTT9" s="31"/>
      <c r="QTU9" s="31"/>
      <c r="QTV9" s="28"/>
      <c r="QTW9" s="29"/>
      <c r="QTX9" s="28"/>
      <c r="QTY9" s="30"/>
      <c r="QTZ9" s="31"/>
      <c r="QUA9" s="31"/>
      <c r="QUB9" s="31"/>
      <c r="QUC9" s="31"/>
      <c r="QUD9" s="31"/>
      <c r="QUE9" s="28"/>
      <c r="QUF9" s="29"/>
      <c r="QUG9" s="28"/>
      <c r="QUH9" s="30"/>
      <c r="QUI9" s="31"/>
      <c r="QUJ9" s="31"/>
      <c r="QUK9" s="31"/>
      <c r="QUL9" s="31"/>
      <c r="QUM9" s="31"/>
      <c r="QUN9" s="28"/>
      <c r="QUO9" s="29"/>
      <c r="QUP9" s="28"/>
      <c r="QUQ9" s="30"/>
      <c r="QUR9" s="31"/>
      <c r="QUS9" s="31"/>
      <c r="QUT9" s="31"/>
      <c r="QUU9" s="31"/>
      <c r="QUV9" s="31"/>
      <c r="QUW9" s="28"/>
      <c r="QUX9" s="29"/>
      <c r="QUY9" s="28"/>
      <c r="QUZ9" s="30"/>
      <c r="QVA9" s="31"/>
      <c r="QVB9" s="31"/>
      <c r="QVC9" s="31"/>
      <c r="QVD9" s="31"/>
      <c r="QVE9" s="31"/>
      <c r="QVF9" s="28"/>
      <c r="QVG9" s="29"/>
      <c r="QVH9" s="28"/>
      <c r="QVI9" s="30"/>
      <c r="QVJ9" s="31"/>
      <c r="QVK9" s="31"/>
      <c r="QVL9" s="31"/>
      <c r="QVM9" s="31"/>
      <c r="QVN9" s="31"/>
      <c r="QVO9" s="28"/>
      <c r="QVP9" s="29"/>
      <c r="QVQ9" s="28"/>
      <c r="QVR9" s="30"/>
      <c r="QVS9" s="31"/>
      <c r="QVT9" s="31"/>
      <c r="QVU9" s="31"/>
      <c r="QVV9" s="31"/>
      <c r="QVW9" s="31"/>
      <c r="QVX9" s="28"/>
      <c r="QVY9" s="29"/>
      <c r="QVZ9" s="28"/>
      <c r="QWA9" s="30"/>
      <c r="QWB9" s="31"/>
      <c r="QWC9" s="31"/>
      <c r="QWD9" s="31"/>
      <c r="QWE9" s="31"/>
      <c r="QWF9" s="31"/>
      <c r="QWG9" s="28"/>
      <c r="QWH9" s="29"/>
      <c r="QWI9" s="28"/>
      <c r="QWJ9" s="30"/>
      <c r="QWK9" s="31"/>
      <c r="QWL9" s="31"/>
      <c r="QWM9" s="31"/>
      <c r="QWN9" s="31"/>
      <c r="QWO9" s="31"/>
      <c r="QWP9" s="28"/>
      <c r="QWQ9" s="29"/>
      <c r="QWR9" s="28"/>
      <c r="QWS9" s="30"/>
      <c r="QWT9" s="31"/>
      <c r="QWU9" s="31"/>
      <c r="QWV9" s="31"/>
      <c r="QWW9" s="31"/>
      <c r="QWX9" s="31"/>
      <c r="QWY9" s="28"/>
      <c r="QWZ9" s="29"/>
      <c r="QXA9" s="28"/>
      <c r="QXB9" s="30"/>
      <c r="QXC9" s="31"/>
      <c r="QXD9" s="31"/>
      <c r="QXE9" s="31"/>
      <c r="QXF9" s="31"/>
      <c r="QXG9" s="31"/>
      <c r="QXH9" s="28"/>
      <c r="QXI9" s="29"/>
      <c r="QXJ9" s="28"/>
      <c r="QXK9" s="30"/>
      <c r="QXL9" s="31"/>
      <c r="QXM9" s="31"/>
      <c r="QXN9" s="31"/>
      <c r="QXO9" s="31"/>
      <c r="QXP9" s="31"/>
      <c r="QXQ9" s="28"/>
      <c r="QXR9" s="29"/>
      <c r="QXS9" s="28"/>
      <c r="QXT9" s="30"/>
      <c r="QXU9" s="31"/>
      <c r="QXV9" s="31"/>
      <c r="QXW9" s="31"/>
      <c r="QXX9" s="31"/>
      <c r="QXY9" s="31"/>
      <c r="QXZ9" s="28"/>
      <c r="QYA9" s="29"/>
      <c r="QYB9" s="28"/>
      <c r="QYC9" s="30"/>
      <c r="QYD9" s="31"/>
      <c r="QYE9" s="31"/>
      <c r="QYF9" s="31"/>
      <c r="QYG9" s="31"/>
      <c r="QYH9" s="31"/>
      <c r="QYI9" s="28"/>
      <c r="QYJ9" s="29"/>
      <c r="QYK9" s="28"/>
      <c r="QYL9" s="30"/>
      <c r="QYM9" s="31"/>
      <c r="QYN9" s="31"/>
      <c r="QYO9" s="31"/>
      <c r="QYP9" s="31"/>
      <c r="QYQ9" s="31"/>
      <c r="QYR9" s="28"/>
      <c r="QYS9" s="29"/>
      <c r="QYT9" s="28"/>
      <c r="QYU9" s="30"/>
      <c r="QYV9" s="31"/>
      <c r="QYW9" s="31"/>
      <c r="QYX9" s="31"/>
      <c r="QYY9" s="31"/>
      <c r="QYZ9" s="31"/>
      <c r="QZA9" s="28"/>
      <c r="QZB9" s="29"/>
      <c r="QZC9" s="28"/>
      <c r="QZD9" s="30"/>
      <c r="QZE9" s="31"/>
      <c r="QZF9" s="31"/>
      <c r="QZG9" s="31"/>
      <c r="QZH9" s="31"/>
      <c r="QZI9" s="31"/>
      <c r="QZJ9" s="28"/>
      <c r="QZK9" s="29"/>
      <c r="QZL9" s="28"/>
      <c r="QZM9" s="30"/>
      <c r="QZN9" s="31"/>
      <c r="QZO9" s="31"/>
      <c r="QZP9" s="31"/>
      <c r="QZQ9" s="31"/>
      <c r="QZR9" s="31"/>
      <c r="QZS9" s="28"/>
      <c r="QZT9" s="29"/>
      <c r="QZU9" s="28"/>
      <c r="QZV9" s="30"/>
      <c r="QZW9" s="31"/>
      <c r="QZX9" s="31"/>
      <c r="QZY9" s="31"/>
      <c r="QZZ9" s="31"/>
      <c r="RAA9" s="31"/>
      <c r="RAB9" s="28"/>
      <c r="RAC9" s="29"/>
      <c r="RAD9" s="28"/>
      <c r="RAE9" s="30"/>
      <c r="RAF9" s="31"/>
      <c r="RAG9" s="31"/>
      <c r="RAH9" s="31"/>
      <c r="RAI9" s="31"/>
      <c r="RAJ9" s="31"/>
      <c r="RAK9" s="28"/>
      <c r="RAL9" s="29"/>
      <c r="RAM9" s="28"/>
      <c r="RAN9" s="30"/>
      <c r="RAO9" s="31"/>
      <c r="RAP9" s="31"/>
      <c r="RAQ9" s="31"/>
      <c r="RAR9" s="31"/>
      <c r="RAS9" s="31"/>
      <c r="RAT9" s="28"/>
      <c r="RAU9" s="29"/>
      <c r="RAV9" s="28"/>
      <c r="RAW9" s="30"/>
      <c r="RAX9" s="31"/>
      <c r="RAY9" s="31"/>
      <c r="RAZ9" s="31"/>
      <c r="RBA9" s="31"/>
      <c r="RBB9" s="31"/>
      <c r="RBC9" s="28"/>
      <c r="RBD9" s="29"/>
      <c r="RBE9" s="28"/>
      <c r="RBF9" s="30"/>
      <c r="RBG9" s="31"/>
      <c r="RBH9" s="31"/>
      <c r="RBI9" s="31"/>
      <c r="RBJ9" s="31"/>
      <c r="RBK9" s="31"/>
      <c r="RBL9" s="28"/>
      <c r="RBM9" s="29"/>
      <c r="RBN9" s="28"/>
      <c r="RBO9" s="30"/>
      <c r="RBP9" s="31"/>
      <c r="RBQ9" s="31"/>
      <c r="RBR9" s="31"/>
      <c r="RBS9" s="31"/>
      <c r="RBT9" s="31"/>
      <c r="RBU9" s="28"/>
      <c r="RBV9" s="29"/>
      <c r="RBW9" s="28"/>
      <c r="RBX9" s="30"/>
      <c r="RBY9" s="31"/>
      <c r="RBZ9" s="31"/>
      <c r="RCA9" s="31"/>
      <c r="RCB9" s="31"/>
      <c r="RCC9" s="31"/>
      <c r="RCD9" s="28"/>
      <c r="RCE9" s="29"/>
      <c r="RCF9" s="28"/>
      <c r="RCG9" s="30"/>
      <c r="RCH9" s="31"/>
      <c r="RCI9" s="31"/>
      <c r="RCJ9" s="31"/>
      <c r="RCK9" s="31"/>
      <c r="RCL9" s="31"/>
      <c r="RCM9" s="28"/>
      <c r="RCN9" s="29"/>
      <c r="RCO9" s="28"/>
      <c r="RCP9" s="30"/>
      <c r="RCQ9" s="31"/>
      <c r="RCR9" s="31"/>
      <c r="RCS9" s="31"/>
      <c r="RCT9" s="31"/>
      <c r="RCU9" s="31"/>
      <c r="RCV9" s="28"/>
      <c r="RCW9" s="29"/>
      <c r="RCX9" s="28"/>
      <c r="RCY9" s="30"/>
      <c r="RCZ9" s="31"/>
      <c r="RDA9" s="31"/>
      <c r="RDB9" s="31"/>
      <c r="RDC9" s="31"/>
      <c r="RDD9" s="31"/>
      <c r="RDE9" s="28"/>
      <c r="RDF9" s="29"/>
      <c r="RDG9" s="28"/>
      <c r="RDH9" s="30"/>
      <c r="RDI9" s="31"/>
      <c r="RDJ9" s="31"/>
      <c r="RDK9" s="31"/>
      <c r="RDL9" s="31"/>
      <c r="RDM9" s="31"/>
      <c r="RDN9" s="28"/>
      <c r="RDO9" s="29"/>
      <c r="RDP9" s="28"/>
      <c r="RDQ9" s="30"/>
      <c r="RDR9" s="31"/>
      <c r="RDS9" s="31"/>
      <c r="RDT9" s="31"/>
      <c r="RDU9" s="31"/>
      <c r="RDV9" s="31"/>
      <c r="RDW9" s="28"/>
      <c r="RDX9" s="29"/>
      <c r="RDY9" s="28"/>
      <c r="RDZ9" s="30"/>
      <c r="REA9" s="31"/>
      <c r="REB9" s="31"/>
      <c r="REC9" s="31"/>
      <c r="RED9" s="31"/>
      <c r="REE9" s="31"/>
      <c r="REF9" s="28"/>
      <c r="REG9" s="29"/>
      <c r="REH9" s="28"/>
      <c r="REI9" s="30"/>
      <c r="REJ9" s="31"/>
      <c r="REK9" s="31"/>
      <c r="REL9" s="31"/>
      <c r="REM9" s="31"/>
      <c r="REN9" s="31"/>
      <c r="REO9" s="28"/>
      <c r="REP9" s="29"/>
      <c r="REQ9" s="28"/>
      <c r="RER9" s="30"/>
      <c r="RES9" s="31"/>
      <c r="RET9" s="31"/>
      <c r="REU9" s="31"/>
      <c r="REV9" s="31"/>
      <c r="REW9" s="31"/>
      <c r="REX9" s="28"/>
      <c r="REY9" s="29"/>
      <c r="REZ9" s="28"/>
      <c r="RFA9" s="30"/>
      <c r="RFB9" s="31"/>
      <c r="RFC9" s="31"/>
      <c r="RFD9" s="31"/>
      <c r="RFE9" s="31"/>
      <c r="RFF9" s="31"/>
      <c r="RFG9" s="28"/>
      <c r="RFH9" s="29"/>
      <c r="RFI9" s="28"/>
      <c r="RFJ9" s="30"/>
      <c r="RFK9" s="31"/>
      <c r="RFL9" s="31"/>
      <c r="RFM9" s="31"/>
      <c r="RFN9" s="31"/>
      <c r="RFO9" s="31"/>
      <c r="RFP9" s="28"/>
      <c r="RFQ9" s="29"/>
      <c r="RFR9" s="28"/>
      <c r="RFS9" s="30"/>
      <c r="RFT9" s="31"/>
      <c r="RFU9" s="31"/>
      <c r="RFV9" s="31"/>
      <c r="RFW9" s="31"/>
      <c r="RFX9" s="31"/>
      <c r="RFY9" s="28"/>
      <c r="RFZ9" s="29"/>
      <c r="RGA9" s="28"/>
      <c r="RGB9" s="30"/>
      <c r="RGC9" s="31"/>
      <c r="RGD9" s="31"/>
      <c r="RGE9" s="31"/>
      <c r="RGF9" s="31"/>
      <c r="RGG9" s="31"/>
      <c r="RGH9" s="28"/>
      <c r="RGI9" s="29"/>
      <c r="RGJ9" s="28"/>
      <c r="RGK9" s="30"/>
      <c r="RGL9" s="31"/>
      <c r="RGM9" s="31"/>
      <c r="RGN9" s="31"/>
      <c r="RGO9" s="31"/>
      <c r="RGP9" s="31"/>
      <c r="RGQ9" s="28"/>
      <c r="RGR9" s="29"/>
      <c r="RGS9" s="28"/>
      <c r="RGT9" s="30"/>
      <c r="RGU9" s="31"/>
      <c r="RGV9" s="31"/>
      <c r="RGW9" s="31"/>
      <c r="RGX9" s="31"/>
      <c r="RGY9" s="31"/>
      <c r="RGZ9" s="28"/>
      <c r="RHA9" s="29"/>
      <c r="RHB9" s="28"/>
      <c r="RHC9" s="30"/>
      <c r="RHD9" s="31"/>
      <c r="RHE9" s="31"/>
      <c r="RHF9" s="31"/>
      <c r="RHG9" s="31"/>
      <c r="RHH9" s="31"/>
      <c r="RHI9" s="28"/>
      <c r="RHJ9" s="29"/>
      <c r="RHK9" s="28"/>
      <c r="RHL9" s="30"/>
      <c r="RHM9" s="31"/>
      <c r="RHN9" s="31"/>
      <c r="RHO9" s="31"/>
      <c r="RHP9" s="31"/>
      <c r="RHQ9" s="31"/>
      <c r="RHR9" s="28"/>
      <c r="RHS9" s="29"/>
      <c r="RHT9" s="28"/>
      <c r="RHU9" s="30"/>
      <c r="RHV9" s="31"/>
      <c r="RHW9" s="31"/>
      <c r="RHX9" s="31"/>
      <c r="RHY9" s="31"/>
      <c r="RHZ9" s="31"/>
      <c r="RIA9" s="28"/>
      <c r="RIB9" s="29"/>
      <c r="RIC9" s="28"/>
      <c r="RID9" s="30"/>
      <c r="RIE9" s="31"/>
      <c r="RIF9" s="31"/>
      <c r="RIG9" s="31"/>
      <c r="RIH9" s="31"/>
      <c r="RII9" s="31"/>
      <c r="RIJ9" s="28"/>
      <c r="RIK9" s="29"/>
      <c r="RIL9" s="28"/>
      <c r="RIM9" s="30"/>
      <c r="RIN9" s="31"/>
      <c r="RIO9" s="31"/>
      <c r="RIP9" s="31"/>
      <c r="RIQ9" s="31"/>
      <c r="RIR9" s="31"/>
      <c r="RIS9" s="28"/>
      <c r="RIT9" s="29"/>
      <c r="RIU9" s="28"/>
      <c r="RIV9" s="30"/>
      <c r="RIW9" s="31"/>
      <c r="RIX9" s="31"/>
      <c r="RIY9" s="31"/>
      <c r="RIZ9" s="31"/>
      <c r="RJA9" s="31"/>
      <c r="RJB9" s="28"/>
      <c r="RJC9" s="29"/>
      <c r="RJD9" s="28"/>
      <c r="RJE9" s="30"/>
      <c r="RJF9" s="31"/>
      <c r="RJG9" s="31"/>
      <c r="RJH9" s="31"/>
      <c r="RJI9" s="31"/>
      <c r="RJJ9" s="31"/>
      <c r="RJK9" s="28"/>
      <c r="RJL9" s="29"/>
      <c r="RJM9" s="28"/>
      <c r="RJN9" s="30"/>
      <c r="RJO9" s="31"/>
      <c r="RJP9" s="31"/>
      <c r="RJQ9" s="31"/>
      <c r="RJR9" s="31"/>
      <c r="RJS9" s="31"/>
      <c r="RJT9" s="28"/>
      <c r="RJU9" s="29"/>
      <c r="RJV9" s="28"/>
      <c r="RJW9" s="30"/>
      <c r="RJX9" s="31"/>
      <c r="RJY9" s="31"/>
      <c r="RJZ9" s="31"/>
      <c r="RKA9" s="31"/>
      <c r="RKB9" s="31"/>
      <c r="RKC9" s="28"/>
      <c r="RKD9" s="29"/>
      <c r="RKE9" s="28"/>
      <c r="RKF9" s="30"/>
      <c r="RKG9" s="31"/>
      <c r="RKH9" s="31"/>
      <c r="RKI9" s="31"/>
      <c r="RKJ9" s="31"/>
      <c r="RKK9" s="31"/>
      <c r="RKL9" s="28"/>
      <c r="RKM9" s="29"/>
      <c r="RKN9" s="28"/>
      <c r="RKO9" s="30"/>
      <c r="RKP9" s="31"/>
      <c r="RKQ9" s="31"/>
      <c r="RKR9" s="31"/>
      <c r="RKS9" s="31"/>
      <c r="RKT9" s="31"/>
      <c r="RKU9" s="28"/>
      <c r="RKV9" s="29"/>
      <c r="RKW9" s="28"/>
      <c r="RKX9" s="30"/>
      <c r="RKY9" s="31"/>
      <c r="RKZ9" s="31"/>
      <c r="RLA9" s="31"/>
      <c r="RLB9" s="31"/>
      <c r="RLC9" s="31"/>
      <c r="RLD9" s="28"/>
      <c r="RLE9" s="29"/>
      <c r="RLF9" s="28"/>
      <c r="RLG9" s="30"/>
      <c r="RLH9" s="31"/>
      <c r="RLI9" s="31"/>
      <c r="RLJ9" s="31"/>
      <c r="RLK9" s="31"/>
      <c r="RLL9" s="31"/>
      <c r="RLM9" s="28"/>
      <c r="RLN9" s="29"/>
      <c r="RLO9" s="28"/>
      <c r="RLP9" s="30"/>
      <c r="RLQ9" s="31"/>
      <c r="RLR9" s="31"/>
      <c r="RLS9" s="31"/>
      <c r="RLT9" s="31"/>
      <c r="RLU9" s="31"/>
      <c r="RLV9" s="28"/>
      <c r="RLW9" s="29"/>
      <c r="RLX9" s="28"/>
      <c r="RLY9" s="30"/>
      <c r="RLZ9" s="31"/>
      <c r="RMA9" s="31"/>
      <c r="RMB9" s="31"/>
      <c r="RMC9" s="31"/>
      <c r="RMD9" s="31"/>
      <c r="RME9" s="28"/>
      <c r="RMF9" s="29"/>
      <c r="RMG9" s="28"/>
      <c r="RMH9" s="30"/>
      <c r="RMI9" s="31"/>
      <c r="RMJ9" s="31"/>
      <c r="RMK9" s="31"/>
      <c r="RML9" s="31"/>
      <c r="RMM9" s="31"/>
      <c r="RMN9" s="28"/>
      <c r="RMO9" s="29"/>
      <c r="RMP9" s="28"/>
      <c r="RMQ9" s="30"/>
      <c r="RMR9" s="31"/>
      <c r="RMS9" s="31"/>
      <c r="RMT9" s="31"/>
      <c r="RMU9" s="31"/>
      <c r="RMV9" s="31"/>
      <c r="RMW9" s="28"/>
      <c r="RMX9" s="29"/>
      <c r="RMY9" s="28"/>
      <c r="RMZ9" s="30"/>
      <c r="RNA9" s="31"/>
      <c r="RNB9" s="31"/>
      <c r="RNC9" s="31"/>
      <c r="RND9" s="31"/>
      <c r="RNE9" s="31"/>
      <c r="RNF9" s="28"/>
      <c r="RNG9" s="29"/>
      <c r="RNH9" s="28"/>
      <c r="RNI9" s="30"/>
      <c r="RNJ9" s="31"/>
      <c r="RNK9" s="31"/>
      <c r="RNL9" s="31"/>
      <c r="RNM9" s="31"/>
      <c r="RNN9" s="31"/>
      <c r="RNO9" s="28"/>
      <c r="RNP9" s="29"/>
      <c r="RNQ9" s="28"/>
      <c r="RNR9" s="30"/>
      <c r="RNS9" s="31"/>
      <c r="RNT9" s="31"/>
      <c r="RNU9" s="31"/>
      <c r="RNV9" s="31"/>
      <c r="RNW9" s="31"/>
      <c r="RNX9" s="28"/>
      <c r="RNY9" s="29"/>
      <c r="RNZ9" s="28"/>
      <c r="ROA9" s="30"/>
      <c r="ROB9" s="31"/>
      <c r="ROC9" s="31"/>
      <c r="ROD9" s="31"/>
      <c r="ROE9" s="31"/>
      <c r="ROF9" s="31"/>
      <c r="ROG9" s="28"/>
      <c r="ROH9" s="29"/>
      <c r="ROI9" s="28"/>
      <c r="ROJ9" s="30"/>
      <c r="ROK9" s="31"/>
      <c r="ROL9" s="31"/>
      <c r="ROM9" s="31"/>
      <c r="RON9" s="31"/>
      <c r="ROO9" s="31"/>
      <c r="ROP9" s="28"/>
      <c r="ROQ9" s="29"/>
      <c r="ROR9" s="28"/>
      <c r="ROS9" s="30"/>
      <c r="ROT9" s="31"/>
      <c r="ROU9" s="31"/>
      <c r="ROV9" s="31"/>
      <c r="ROW9" s="31"/>
      <c r="ROX9" s="31"/>
      <c r="ROY9" s="28"/>
      <c r="ROZ9" s="29"/>
      <c r="RPA9" s="28"/>
      <c r="RPB9" s="30"/>
      <c r="RPC9" s="31"/>
      <c r="RPD9" s="31"/>
      <c r="RPE9" s="31"/>
      <c r="RPF9" s="31"/>
      <c r="RPG9" s="31"/>
      <c r="RPH9" s="28"/>
      <c r="RPI9" s="29"/>
      <c r="RPJ9" s="28"/>
      <c r="RPK9" s="30"/>
      <c r="RPL9" s="31"/>
      <c r="RPM9" s="31"/>
      <c r="RPN9" s="31"/>
      <c r="RPO9" s="31"/>
      <c r="RPP9" s="31"/>
      <c r="RPQ9" s="28"/>
      <c r="RPR9" s="29"/>
      <c r="RPS9" s="28"/>
      <c r="RPT9" s="30"/>
      <c r="RPU9" s="31"/>
      <c r="RPV9" s="31"/>
      <c r="RPW9" s="31"/>
      <c r="RPX9" s="31"/>
      <c r="RPY9" s="31"/>
      <c r="RPZ9" s="28"/>
      <c r="RQA9" s="29"/>
      <c r="RQB9" s="28"/>
      <c r="RQC9" s="30"/>
      <c r="RQD9" s="31"/>
      <c r="RQE9" s="31"/>
      <c r="RQF9" s="31"/>
      <c r="RQG9" s="31"/>
      <c r="RQH9" s="31"/>
      <c r="RQI9" s="28"/>
      <c r="RQJ9" s="29"/>
      <c r="RQK9" s="28"/>
      <c r="RQL9" s="30"/>
      <c r="RQM9" s="31"/>
      <c r="RQN9" s="31"/>
      <c r="RQO9" s="31"/>
      <c r="RQP9" s="31"/>
      <c r="RQQ9" s="31"/>
      <c r="RQR9" s="28"/>
      <c r="RQS9" s="29"/>
      <c r="RQT9" s="28"/>
      <c r="RQU9" s="30"/>
      <c r="RQV9" s="31"/>
      <c r="RQW9" s="31"/>
      <c r="RQX9" s="31"/>
      <c r="RQY9" s="31"/>
      <c r="RQZ9" s="31"/>
      <c r="RRA9" s="28"/>
      <c r="RRB9" s="29"/>
      <c r="RRC9" s="28"/>
      <c r="RRD9" s="30"/>
      <c r="RRE9" s="31"/>
      <c r="RRF9" s="31"/>
      <c r="RRG9" s="31"/>
      <c r="RRH9" s="31"/>
      <c r="RRI9" s="31"/>
      <c r="RRJ9" s="28"/>
      <c r="RRK9" s="29"/>
      <c r="RRL9" s="28"/>
      <c r="RRM9" s="30"/>
      <c r="RRN9" s="31"/>
      <c r="RRO9" s="31"/>
      <c r="RRP9" s="31"/>
      <c r="RRQ9" s="31"/>
      <c r="RRR9" s="31"/>
      <c r="RRS9" s="28"/>
      <c r="RRT9" s="29"/>
      <c r="RRU9" s="28"/>
      <c r="RRV9" s="30"/>
      <c r="RRW9" s="31"/>
      <c r="RRX9" s="31"/>
      <c r="RRY9" s="31"/>
      <c r="RRZ9" s="31"/>
      <c r="RSA9" s="31"/>
      <c r="RSB9" s="28"/>
      <c r="RSC9" s="29"/>
      <c r="RSD9" s="28"/>
      <c r="RSE9" s="30"/>
      <c r="RSF9" s="31"/>
      <c r="RSG9" s="31"/>
      <c r="RSH9" s="31"/>
      <c r="RSI9" s="31"/>
      <c r="RSJ9" s="31"/>
      <c r="RSK9" s="28"/>
      <c r="RSL9" s="29"/>
      <c r="RSM9" s="28"/>
      <c r="RSN9" s="30"/>
      <c r="RSO9" s="31"/>
      <c r="RSP9" s="31"/>
      <c r="RSQ9" s="31"/>
      <c r="RSR9" s="31"/>
      <c r="RSS9" s="31"/>
      <c r="RST9" s="28"/>
      <c r="RSU9" s="29"/>
      <c r="RSV9" s="28"/>
      <c r="RSW9" s="30"/>
      <c r="RSX9" s="31"/>
      <c r="RSY9" s="31"/>
      <c r="RSZ9" s="31"/>
      <c r="RTA9" s="31"/>
      <c r="RTB9" s="31"/>
      <c r="RTC9" s="28"/>
      <c r="RTD9" s="29"/>
      <c r="RTE9" s="28"/>
      <c r="RTF9" s="30"/>
      <c r="RTG9" s="31"/>
      <c r="RTH9" s="31"/>
      <c r="RTI9" s="31"/>
      <c r="RTJ9" s="31"/>
      <c r="RTK9" s="31"/>
      <c r="RTL9" s="28"/>
      <c r="RTM9" s="29"/>
      <c r="RTN9" s="28"/>
      <c r="RTO9" s="30"/>
      <c r="RTP9" s="31"/>
      <c r="RTQ9" s="31"/>
      <c r="RTR9" s="31"/>
      <c r="RTS9" s="31"/>
      <c r="RTT9" s="31"/>
      <c r="RTU9" s="28"/>
      <c r="RTV9" s="29"/>
      <c r="RTW9" s="28"/>
      <c r="RTX9" s="30"/>
      <c r="RTY9" s="31"/>
      <c r="RTZ9" s="31"/>
      <c r="RUA9" s="31"/>
      <c r="RUB9" s="31"/>
      <c r="RUC9" s="31"/>
      <c r="RUD9" s="28"/>
      <c r="RUE9" s="29"/>
      <c r="RUF9" s="28"/>
      <c r="RUG9" s="30"/>
      <c r="RUH9" s="31"/>
      <c r="RUI9" s="31"/>
      <c r="RUJ9" s="31"/>
      <c r="RUK9" s="31"/>
      <c r="RUL9" s="31"/>
      <c r="RUM9" s="28"/>
      <c r="RUN9" s="29"/>
      <c r="RUO9" s="28"/>
      <c r="RUP9" s="30"/>
      <c r="RUQ9" s="31"/>
      <c r="RUR9" s="31"/>
      <c r="RUS9" s="31"/>
      <c r="RUT9" s="31"/>
      <c r="RUU9" s="31"/>
      <c r="RUV9" s="28"/>
      <c r="RUW9" s="29"/>
      <c r="RUX9" s="28"/>
      <c r="RUY9" s="30"/>
      <c r="RUZ9" s="31"/>
      <c r="RVA9" s="31"/>
      <c r="RVB9" s="31"/>
      <c r="RVC9" s="31"/>
      <c r="RVD9" s="31"/>
      <c r="RVE9" s="28"/>
      <c r="RVF9" s="29"/>
      <c r="RVG9" s="28"/>
      <c r="RVH9" s="30"/>
      <c r="RVI9" s="31"/>
      <c r="RVJ9" s="31"/>
      <c r="RVK9" s="31"/>
      <c r="RVL9" s="31"/>
      <c r="RVM9" s="31"/>
      <c r="RVN9" s="28"/>
      <c r="RVO9" s="29"/>
      <c r="RVP9" s="28"/>
      <c r="RVQ9" s="30"/>
      <c r="RVR9" s="31"/>
      <c r="RVS9" s="31"/>
      <c r="RVT9" s="31"/>
      <c r="RVU9" s="31"/>
      <c r="RVV9" s="31"/>
      <c r="RVW9" s="28"/>
      <c r="RVX9" s="29"/>
      <c r="RVY9" s="28"/>
      <c r="RVZ9" s="30"/>
      <c r="RWA9" s="31"/>
      <c r="RWB9" s="31"/>
      <c r="RWC9" s="31"/>
      <c r="RWD9" s="31"/>
      <c r="RWE9" s="31"/>
      <c r="RWF9" s="28"/>
      <c r="RWG9" s="29"/>
      <c r="RWH9" s="28"/>
      <c r="RWI9" s="30"/>
      <c r="RWJ9" s="31"/>
      <c r="RWK9" s="31"/>
      <c r="RWL9" s="31"/>
      <c r="RWM9" s="31"/>
      <c r="RWN9" s="31"/>
      <c r="RWO9" s="28"/>
      <c r="RWP9" s="29"/>
      <c r="RWQ9" s="28"/>
      <c r="RWR9" s="30"/>
      <c r="RWS9" s="31"/>
      <c r="RWT9" s="31"/>
      <c r="RWU9" s="31"/>
      <c r="RWV9" s="31"/>
      <c r="RWW9" s="31"/>
      <c r="RWX9" s="28"/>
      <c r="RWY9" s="29"/>
      <c r="RWZ9" s="28"/>
      <c r="RXA9" s="30"/>
      <c r="RXB9" s="31"/>
      <c r="RXC9" s="31"/>
      <c r="RXD9" s="31"/>
      <c r="RXE9" s="31"/>
      <c r="RXF9" s="31"/>
      <c r="RXG9" s="28"/>
      <c r="RXH9" s="29"/>
      <c r="RXI9" s="28"/>
      <c r="RXJ9" s="30"/>
      <c r="RXK9" s="31"/>
      <c r="RXL9" s="31"/>
      <c r="RXM9" s="31"/>
      <c r="RXN9" s="31"/>
      <c r="RXO9" s="31"/>
      <c r="RXP9" s="28"/>
      <c r="RXQ9" s="29"/>
      <c r="RXR9" s="28"/>
      <c r="RXS9" s="30"/>
      <c r="RXT9" s="31"/>
      <c r="RXU9" s="31"/>
      <c r="RXV9" s="31"/>
      <c r="RXW9" s="31"/>
      <c r="RXX9" s="31"/>
      <c r="RXY9" s="28"/>
      <c r="RXZ9" s="29"/>
      <c r="RYA9" s="28"/>
      <c r="RYB9" s="30"/>
      <c r="RYC9" s="31"/>
      <c r="RYD9" s="31"/>
      <c r="RYE9" s="31"/>
      <c r="RYF9" s="31"/>
      <c r="RYG9" s="31"/>
      <c r="RYH9" s="28"/>
      <c r="RYI9" s="29"/>
      <c r="RYJ9" s="28"/>
      <c r="RYK9" s="30"/>
      <c r="RYL9" s="31"/>
      <c r="RYM9" s="31"/>
      <c r="RYN9" s="31"/>
      <c r="RYO9" s="31"/>
      <c r="RYP9" s="31"/>
      <c r="RYQ9" s="28"/>
      <c r="RYR9" s="29"/>
      <c r="RYS9" s="28"/>
      <c r="RYT9" s="30"/>
      <c r="RYU9" s="31"/>
      <c r="RYV9" s="31"/>
      <c r="RYW9" s="31"/>
      <c r="RYX9" s="31"/>
      <c r="RYY9" s="31"/>
      <c r="RYZ9" s="28"/>
      <c r="RZA9" s="29"/>
      <c r="RZB9" s="28"/>
      <c r="RZC9" s="30"/>
      <c r="RZD9" s="31"/>
      <c r="RZE9" s="31"/>
      <c r="RZF9" s="31"/>
      <c r="RZG9" s="31"/>
      <c r="RZH9" s="31"/>
      <c r="RZI9" s="28"/>
      <c r="RZJ9" s="29"/>
      <c r="RZK9" s="28"/>
      <c r="RZL9" s="30"/>
      <c r="RZM9" s="31"/>
      <c r="RZN9" s="31"/>
      <c r="RZO9" s="31"/>
      <c r="RZP9" s="31"/>
      <c r="RZQ9" s="31"/>
      <c r="RZR9" s="28"/>
      <c r="RZS9" s="29"/>
      <c r="RZT9" s="28"/>
      <c r="RZU9" s="30"/>
      <c r="RZV9" s="31"/>
      <c r="RZW9" s="31"/>
      <c r="RZX9" s="31"/>
      <c r="RZY9" s="31"/>
      <c r="RZZ9" s="31"/>
      <c r="SAA9" s="28"/>
      <c r="SAB9" s="29"/>
      <c r="SAC9" s="28"/>
      <c r="SAD9" s="30"/>
      <c r="SAE9" s="31"/>
      <c r="SAF9" s="31"/>
      <c r="SAG9" s="31"/>
      <c r="SAH9" s="31"/>
      <c r="SAI9" s="31"/>
      <c r="SAJ9" s="28"/>
      <c r="SAK9" s="29"/>
      <c r="SAL9" s="28"/>
      <c r="SAM9" s="30"/>
      <c r="SAN9" s="31"/>
      <c r="SAO9" s="31"/>
      <c r="SAP9" s="31"/>
      <c r="SAQ9" s="31"/>
      <c r="SAR9" s="31"/>
      <c r="SAS9" s="28"/>
      <c r="SAT9" s="29"/>
      <c r="SAU9" s="28"/>
      <c r="SAV9" s="30"/>
      <c r="SAW9" s="31"/>
      <c r="SAX9" s="31"/>
      <c r="SAY9" s="31"/>
      <c r="SAZ9" s="31"/>
      <c r="SBA9" s="31"/>
      <c r="SBB9" s="28"/>
      <c r="SBC9" s="29"/>
      <c r="SBD9" s="28"/>
      <c r="SBE9" s="30"/>
      <c r="SBF9" s="31"/>
      <c r="SBG9" s="31"/>
      <c r="SBH9" s="31"/>
      <c r="SBI9" s="31"/>
      <c r="SBJ9" s="31"/>
      <c r="SBK9" s="28"/>
      <c r="SBL9" s="29"/>
      <c r="SBM9" s="28"/>
      <c r="SBN9" s="30"/>
      <c r="SBO9" s="31"/>
      <c r="SBP9" s="31"/>
      <c r="SBQ9" s="31"/>
      <c r="SBR9" s="31"/>
      <c r="SBS9" s="31"/>
      <c r="SBT9" s="28"/>
      <c r="SBU9" s="29"/>
      <c r="SBV9" s="28"/>
      <c r="SBW9" s="30"/>
      <c r="SBX9" s="31"/>
      <c r="SBY9" s="31"/>
      <c r="SBZ9" s="31"/>
      <c r="SCA9" s="31"/>
      <c r="SCB9" s="31"/>
      <c r="SCC9" s="28"/>
      <c r="SCD9" s="29"/>
      <c r="SCE9" s="28"/>
      <c r="SCF9" s="30"/>
      <c r="SCG9" s="31"/>
      <c r="SCH9" s="31"/>
      <c r="SCI9" s="31"/>
      <c r="SCJ9" s="31"/>
      <c r="SCK9" s="31"/>
      <c r="SCL9" s="28"/>
      <c r="SCM9" s="29"/>
      <c r="SCN9" s="28"/>
      <c r="SCO9" s="30"/>
      <c r="SCP9" s="31"/>
      <c r="SCQ9" s="31"/>
      <c r="SCR9" s="31"/>
      <c r="SCS9" s="31"/>
      <c r="SCT9" s="31"/>
      <c r="SCU9" s="28"/>
      <c r="SCV9" s="29"/>
      <c r="SCW9" s="28"/>
      <c r="SCX9" s="30"/>
      <c r="SCY9" s="31"/>
      <c r="SCZ9" s="31"/>
      <c r="SDA9" s="31"/>
      <c r="SDB9" s="31"/>
      <c r="SDC9" s="31"/>
      <c r="SDD9" s="28"/>
      <c r="SDE9" s="29"/>
      <c r="SDF9" s="28"/>
      <c r="SDG9" s="30"/>
      <c r="SDH9" s="31"/>
      <c r="SDI9" s="31"/>
      <c r="SDJ9" s="31"/>
      <c r="SDK9" s="31"/>
      <c r="SDL9" s="31"/>
      <c r="SDM9" s="28"/>
      <c r="SDN9" s="29"/>
      <c r="SDO9" s="28"/>
      <c r="SDP9" s="30"/>
      <c r="SDQ9" s="31"/>
      <c r="SDR9" s="31"/>
      <c r="SDS9" s="31"/>
      <c r="SDT9" s="31"/>
      <c r="SDU9" s="31"/>
      <c r="SDV9" s="28"/>
      <c r="SDW9" s="29"/>
      <c r="SDX9" s="28"/>
      <c r="SDY9" s="30"/>
      <c r="SDZ9" s="31"/>
      <c r="SEA9" s="31"/>
      <c r="SEB9" s="31"/>
      <c r="SEC9" s="31"/>
      <c r="SED9" s="31"/>
      <c r="SEE9" s="28"/>
      <c r="SEF9" s="29"/>
      <c r="SEG9" s="28"/>
      <c r="SEH9" s="30"/>
      <c r="SEI9" s="31"/>
      <c r="SEJ9" s="31"/>
      <c r="SEK9" s="31"/>
      <c r="SEL9" s="31"/>
      <c r="SEM9" s="31"/>
      <c r="SEN9" s="28"/>
      <c r="SEO9" s="29"/>
      <c r="SEP9" s="28"/>
      <c r="SEQ9" s="30"/>
      <c r="SER9" s="31"/>
      <c r="SES9" s="31"/>
      <c r="SET9" s="31"/>
      <c r="SEU9" s="31"/>
      <c r="SEV9" s="31"/>
      <c r="SEW9" s="28"/>
      <c r="SEX9" s="29"/>
      <c r="SEY9" s="28"/>
      <c r="SEZ9" s="30"/>
      <c r="SFA9" s="31"/>
      <c r="SFB9" s="31"/>
      <c r="SFC9" s="31"/>
      <c r="SFD9" s="31"/>
      <c r="SFE9" s="31"/>
      <c r="SFF9" s="28"/>
      <c r="SFG9" s="29"/>
      <c r="SFH9" s="28"/>
      <c r="SFI9" s="30"/>
      <c r="SFJ9" s="31"/>
      <c r="SFK9" s="31"/>
      <c r="SFL9" s="31"/>
      <c r="SFM9" s="31"/>
      <c r="SFN9" s="31"/>
      <c r="SFO9" s="28"/>
      <c r="SFP9" s="29"/>
      <c r="SFQ9" s="28"/>
      <c r="SFR9" s="30"/>
      <c r="SFS9" s="31"/>
      <c r="SFT9" s="31"/>
      <c r="SFU9" s="31"/>
      <c r="SFV9" s="31"/>
      <c r="SFW9" s="31"/>
      <c r="SFX9" s="28"/>
      <c r="SFY9" s="29"/>
      <c r="SFZ9" s="28"/>
      <c r="SGA9" s="30"/>
      <c r="SGB9" s="31"/>
      <c r="SGC9" s="31"/>
      <c r="SGD9" s="31"/>
      <c r="SGE9" s="31"/>
      <c r="SGF9" s="31"/>
      <c r="SGG9" s="28"/>
      <c r="SGH9" s="29"/>
      <c r="SGI9" s="28"/>
      <c r="SGJ9" s="30"/>
      <c r="SGK9" s="31"/>
      <c r="SGL9" s="31"/>
      <c r="SGM9" s="31"/>
      <c r="SGN9" s="31"/>
      <c r="SGO9" s="31"/>
      <c r="SGP9" s="28"/>
      <c r="SGQ9" s="29"/>
      <c r="SGR9" s="28"/>
      <c r="SGS9" s="30"/>
      <c r="SGT9" s="31"/>
      <c r="SGU9" s="31"/>
      <c r="SGV9" s="31"/>
      <c r="SGW9" s="31"/>
      <c r="SGX9" s="31"/>
      <c r="SGY9" s="28"/>
      <c r="SGZ9" s="29"/>
      <c r="SHA9" s="28"/>
      <c r="SHB9" s="30"/>
      <c r="SHC9" s="31"/>
      <c r="SHD9" s="31"/>
      <c r="SHE9" s="31"/>
      <c r="SHF9" s="31"/>
      <c r="SHG9" s="31"/>
      <c r="SHH9" s="28"/>
      <c r="SHI9" s="29"/>
      <c r="SHJ9" s="28"/>
      <c r="SHK9" s="30"/>
      <c r="SHL9" s="31"/>
      <c r="SHM9" s="31"/>
      <c r="SHN9" s="31"/>
      <c r="SHO9" s="31"/>
      <c r="SHP9" s="31"/>
      <c r="SHQ9" s="28"/>
      <c r="SHR9" s="29"/>
      <c r="SHS9" s="28"/>
      <c r="SHT9" s="30"/>
      <c r="SHU9" s="31"/>
      <c r="SHV9" s="31"/>
      <c r="SHW9" s="31"/>
      <c r="SHX9" s="31"/>
      <c r="SHY9" s="31"/>
      <c r="SHZ9" s="28"/>
      <c r="SIA9" s="29"/>
      <c r="SIB9" s="28"/>
      <c r="SIC9" s="30"/>
      <c r="SID9" s="31"/>
      <c r="SIE9" s="31"/>
      <c r="SIF9" s="31"/>
      <c r="SIG9" s="31"/>
      <c r="SIH9" s="31"/>
      <c r="SII9" s="28"/>
      <c r="SIJ9" s="29"/>
      <c r="SIK9" s="28"/>
      <c r="SIL9" s="30"/>
      <c r="SIM9" s="31"/>
      <c r="SIN9" s="31"/>
      <c r="SIO9" s="31"/>
      <c r="SIP9" s="31"/>
      <c r="SIQ9" s="31"/>
      <c r="SIR9" s="28"/>
      <c r="SIS9" s="29"/>
      <c r="SIT9" s="28"/>
      <c r="SIU9" s="30"/>
      <c r="SIV9" s="31"/>
      <c r="SIW9" s="31"/>
      <c r="SIX9" s="31"/>
      <c r="SIY9" s="31"/>
      <c r="SIZ9" s="31"/>
      <c r="SJA9" s="28"/>
      <c r="SJB9" s="29"/>
      <c r="SJC9" s="28"/>
      <c r="SJD9" s="30"/>
      <c r="SJE9" s="31"/>
      <c r="SJF9" s="31"/>
      <c r="SJG9" s="31"/>
      <c r="SJH9" s="31"/>
      <c r="SJI9" s="31"/>
      <c r="SJJ9" s="28"/>
      <c r="SJK9" s="29"/>
      <c r="SJL9" s="28"/>
      <c r="SJM9" s="30"/>
      <c r="SJN9" s="31"/>
      <c r="SJO9" s="31"/>
      <c r="SJP9" s="31"/>
      <c r="SJQ9" s="31"/>
      <c r="SJR9" s="31"/>
      <c r="SJS9" s="28"/>
      <c r="SJT9" s="29"/>
      <c r="SJU9" s="28"/>
      <c r="SJV9" s="30"/>
      <c r="SJW9" s="31"/>
      <c r="SJX9" s="31"/>
      <c r="SJY9" s="31"/>
      <c r="SJZ9" s="31"/>
      <c r="SKA9" s="31"/>
      <c r="SKB9" s="28"/>
      <c r="SKC9" s="29"/>
      <c r="SKD9" s="28"/>
      <c r="SKE9" s="30"/>
      <c r="SKF9" s="31"/>
      <c r="SKG9" s="31"/>
      <c r="SKH9" s="31"/>
      <c r="SKI9" s="31"/>
      <c r="SKJ9" s="31"/>
      <c r="SKK9" s="28"/>
      <c r="SKL9" s="29"/>
      <c r="SKM9" s="28"/>
      <c r="SKN9" s="30"/>
      <c r="SKO9" s="31"/>
      <c r="SKP9" s="31"/>
      <c r="SKQ9" s="31"/>
      <c r="SKR9" s="31"/>
      <c r="SKS9" s="31"/>
      <c r="SKT9" s="28"/>
      <c r="SKU9" s="29"/>
      <c r="SKV9" s="28"/>
      <c r="SKW9" s="30"/>
      <c r="SKX9" s="31"/>
      <c r="SKY9" s="31"/>
      <c r="SKZ9" s="31"/>
      <c r="SLA9" s="31"/>
      <c r="SLB9" s="31"/>
      <c r="SLC9" s="28"/>
      <c r="SLD9" s="29"/>
      <c r="SLE9" s="28"/>
      <c r="SLF9" s="30"/>
      <c r="SLG9" s="31"/>
      <c r="SLH9" s="31"/>
      <c r="SLI9" s="31"/>
      <c r="SLJ9" s="31"/>
      <c r="SLK9" s="31"/>
      <c r="SLL9" s="28"/>
      <c r="SLM9" s="29"/>
      <c r="SLN9" s="28"/>
      <c r="SLO9" s="30"/>
      <c r="SLP9" s="31"/>
      <c r="SLQ9" s="31"/>
      <c r="SLR9" s="31"/>
      <c r="SLS9" s="31"/>
      <c r="SLT9" s="31"/>
      <c r="SLU9" s="28"/>
      <c r="SLV9" s="29"/>
      <c r="SLW9" s="28"/>
      <c r="SLX9" s="30"/>
      <c r="SLY9" s="31"/>
      <c r="SLZ9" s="31"/>
      <c r="SMA9" s="31"/>
      <c r="SMB9" s="31"/>
      <c r="SMC9" s="31"/>
      <c r="SMD9" s="28"/>
      <c r="SME9" s="29"/>
      <c r="SMF9" s="28"/>
      <c r="SMG9" s="30"/>
      <c r="SMH9" s="31"/>
      <c r="SMI9" s="31"/>
      <c r="SMJ9" s="31"/>
      <c r="SMK9" s="31"/>
      <c r="SML9" s="31"/>
      <c r="SMM9" s="28"/>
      <c r="SMN9" s="29"/>
      <c r="SMO9" s="28"/>
      <c r="SMP9" s="30"/>
      <c r="SMQ9" s="31"/>
      <c r="SMR9" s="31"/>
      <c r="SMS9" s="31"/>
      <c r="SMT9" s="31"/>
      <c r="SMU9" s="31"/>
      <c r="SMV9" s="28"/>
      <c r="SMW9" s="29"/>
      <c r="SMX9" s="28"/>
      <c r="SMY9" s="30"/>
      <c r="SMZ9" s="31"/>
      <c r="SNA9" s="31"/>
      <c r="SNB9" s="31"/>
      <c r="SNC9" s="31"/>
      <c r="SND9" s="31"/>
      <c r="SNE9" s="28"/>
      <c r="SNF9" s="29"/>
      <c r="SNG9" s="28"/>
      <c r="SNH9" s="30"/>
      <c r="SNI9" s="31"/>
      <c r="SNJ9" s="31"/>
      <c r="SNK9" s="31"/>
      <c r="SNL9" s="31"/>
      <c r="SNM9" s="31"/>
      <c r="SNN9" s="28"/>
      <c r="SNO9" s="29"/>
      <c r="SNP9" s="28"/>
      <c r="SNQ9" s="30"/>
      <c r="SNR9" s="31"/>
      <c r="SNS9" s="31"/>
      <c r="SNT9" s="31"/>
      <c r="SNU9" s="31"/>
      <c r="SNV9" s="31"/>
      <c r="SNW9" s="28"/>
      <c r="SNX9" s="29"/>
      <c r="SNY9" s="28"/>
      <c r="SNZ9" s="30"/>
      <c r="SOA9" s="31"/>
      <c r="SOB9" s="31"/>
      <c r="SOC9" s="31"/>
      <c r="SOD9" s="31"/>
      <c r="SOE9" s="31"/>
      <c r="SOF9" s="28"/>
      <c r="SOG9" s="29"/>
      <c r="SOH9" s="28"/>
      <c r="SOI9" s="30"/>
      <c r="SOJ9" s="31"/>
      <c r="SOK9" s="31"/>
      <c r="SOL9" s="31"/>
      <c r="SOM9" s="31"/>
      <c r="SON9" s="31"/>
      <c r="SOO9" s="28"/>
      <c r="SOP9" s="29"/>
      <c r="SOQ9" s="28"/>
      <c r="SOR9" s="30"/>
      <c r="SOS9" s="31"/>
      <c r="SOT9" s="31"/>
      <c r="SOU9" s="31"/>
      <c r="SOV9" s="31"/>
      <c r="SOW9" s="31"/>
      <c r="SOX9" s="28"/>
      <c r="SOY9" s="29"/>
      <c r="SOZ9" s="28"/>
      <c r="SPA9" s="30"/>
      <c r="SPB9" s="31"/>
      <c r="SPC9" s="31"/>
      <c r="SPD9" s="31"/>
      <c r="SPE9" s="31"/>
      <c r="SPF9" s="31"/>
      <c r="SPG9" s="28"/>
      <c r="SPH9" s="29"/>
      <c r="SPI9" s="28"/>
      <c r="SPJ9" s="30"/>
      <c r="SPK9" s="31"/>
      <c r="SPL9" s="31"/>
      <c r="SPM9" s="31"/>
      <c r="SPN9" s="31"/>
      <c r="SPO9" s="31"/>
      <c r="SPP9" s="28"/>
      <c r="SPQ9" s="29"/>
      <c r="SPR9" s="28"/>
      <c r="SPS9" s="30"/>
      <c r="SPT9" s="31"/>
      <c r="SPU9" s="31"/>
      <c r="SPV9" s="31"/>
      <c r="SPW9" s="31"/>
      <c r="SPX9" s="31"/>
      <c r="SPY9" s="28"/>
      <c r="SPZ9" s="29"/>
      <c r="SQA9" s="28"/>
      <c r="SQB9" s="30"/>
      <c r="SQC9" s="31"/>
      <c r="SQD9" s="31"/>
      <c r="SQE9" s="31"/>
      <c r="SQF9" s="31"/>
      <c r="SQG9" s="31"/>
      <c r="SQH9" s="28"/>
      <c r="SQI9" s="29"/>
      <c r="SQJ9" s="28"/>
      <c r="SQK9" s="30"/>
      <c r="SQL9" s="31"/>
      <c r="SQM9" s="31"/>
      <c r="SQN9" s="31"/>
      <c r="SQO9" s="31"/>
      <c r="SQP9" s="31"/>
      <c r="SQQ9" s="28"/>
      <c r="SQR9" s="29"/>
      <c r="SQS9" s="28"/>
      <c r="SQT9" s="30"/>
      <c r="SQU9" s="31"/>
      <c r="SQV9" s="31"/>
      <c r="SQW9" s="31"/>
      <c r="SQX9" s="31"/>
      <c r="SQY9" s="31"/>
      <c r="SQZ9" s="28"/>
      <c r="SRA9" s="29"/>
      <c r="SRB9" s="28"/>
      <c r="SRC9" s="30"/>
      <c r="SRD9" s="31"/>
      <c r="SRE9" s="31"/>
      <c r="SRF9" s="31"/>
      <c r="SRG9" s="31"/>
      <c r="SRH9" s="31"/>
      <c r="SRI9" s="28"/>
      <c r="SRJ9" s="29"/>
      <c r="SRK9" s="28"/>
      <c r="SRL9" s="30"/>
      <c r="SRM9" s="31"/>
      <c r="SRN9" s="31"/>
      <c r="SRO9" s="31"/>
      <c r="SRP9" s="31"/>
      <c r="SRQ9" s="31"/>
      <c r="SRR9" s="28"/>
      <c r="SRS9" s="29"/>
      <c r="SRT9" s="28"/>
      <c r="SRU9" s="30"/>
      <c r="SRV9" s="31"/>
      <c r="SRW9" s="31"/>
      <c r="SRX9" s="31"/>
      <c r="SRY9" s="31"/>
      <c r="SRZ9" s="31"/>
      <c r="SSA9" s="28"/>
      <c r="SSB9" s="29"/>
      <c r="SSC9" s="28"/>
      <c r="SSD9" s="30"/>
      <c r="SSE9" s="31"/>
      <c r="SSF9" s="31"/>
      <c r="SSG9" s="31"/>
      <c r="SSH9" s="31"/>
      <c r="SSI9" s="31"/>
      <c r="SSJ9" s="28"/>
      <c r="SSK9" s="29"/>
      <c r="SSL9" s="28"/>
      <c r="SSM9" s="30"/>
      <c r="SSN9" s="31"/>
      <c r="SSO9" s="31"/>
      <c r="SSP9" s="31"/>
      <c r="SSQ9" s="31"/>
      <c r="SSR9" s="31"/>
      <c r="SSS9" s="28"/>
      <c r="SST9" s="29"/>
      <c r="SSU9" s="28"/>
      <c r="SSV9" s="30"/>
      <c r="SSW9" s="31"/>
      <c r="SSX9" s="31"/>
      <c r="SSY9" s="31"/>
      <c r="SSZ9" s="31"/>
      <c r="STA9" s="31"/>
      <c r="STB9" s="28"/>
      <c r="STC9" s="29"/>
      <c r="STD9" s="28"/>
      <c r="STE9" s="30"/>
      <c r="STF9" s="31"/>
      <c r="STG9" s="31"/>
      <c r="STH9" s="31"/>
      <c r="STI9" s="31"/>
      <c r="STJ9" s="31"/>
      <c r="STK9" s="28"/>
      <c r="STL9" s="29"/>
      <c r="STM9" s="28"/>
      <c r="STN9" s="30"/>
      <c r="STO9" s="31"/>
      <c r="STP9" s="31"/>
      <c r="STQ9" s="31"/>
      <c r="STR9" s="31"/>
      <c r="STS9" s="31"/>
      <c r="STT9" s="28"/>
      <c r="STU9" s="29"/>
      <c r="STV9" s="28"/>
      <c r="STW9" s="30"/>
      <c r="STX9" s="31"/>
      <c r="STY9" s="31"/>
      <c r="STZ9" s="31"/>
      <c r="SUA9" s="31"/>
      <c r="SUB9" s="31"/>
      <c r="SUC9" s="28"/>
      <c r="SUD9" s="29"/>
      <c r="SUE9" s="28"/>
      <c r="SUF9" s="30"/>
      <c r="SUG9" s="31"/>
      <c r="SUH9" s="31"/>
      <c r="SUI9" s="31"/>
      <c r="SUJ9" s="31"/>
      <c r="SUK9" s="31"/>
      <c r="SUL9" s="28"/>
      <c r="SUM9" s="29"/>
      <c r="SUN9" s="28"/>
      <c r="SUO9" s="30"/>
      <c r="SUP9" s="31"/>
      <c r="SUQ9" s="31"/>
      <c r="SUR9" s="31"/>
      <c r="SUS9" s="31"/>
      <c r="SUT9" s="31"/>
      <c r="SUU9" s="28"/>
      <c r="SUV9" s="29"/>
      <c r="SUW9" s="28"/>
      <c r="SUX9" s="30"/>
      <c r="SUY9" s="31"/>
      <c r="SUZ9" s="31"/>
      <c r="SVA9" s="31"/>
      <c r="SVB9" s="31"/>
      <c r="SVC9" s="31"/>
      <c r="SVD9" s="28"/>
      <c r="SVE9" s="29"/>
      <c r="SVF9" s="28"/>
      <c r="SVG9" s="30"/>
      <c r="SVH9" s="31"/>
      <c r="SVI9" s="31"/>
      <c r="SVJ9" s="31"/>
      <c r="SVK9" s="31"/>
      <c r="SVL9" s="31"/>
      <c r="SVM9" s="28"/>
      <c r="SVN9" s="29"/>
      <c r="SVO9" s="28"/>
      <c r="SVP9" s="30"/>
      <c r="SVQ9" s="31"/>
      <c r="SVR9" s="31"/>
      <c r="SVS9" s="31"/>
      <c r="SVT9" s="31"/>
      <c r="SVU9" s="31"/>
      <c r="SVV9" s="28"/>
      <c r="SVW9" s="29"/>
      <c r="SVX9" s="28"/>
      <c r="SVY9" s="30"/>
      <c r="SVZ9" s="31"/>
      <c r="SWA9" s="31"/>
      <c r="SWB9" s="31"/>
      <c r="SWC9" s="31"/>
      <c r="SWD9" s="31"/>
      <c r="SWE9" s="28"/>
      <c r="SWF9" s="29"/>
      <c r="SWG9" s="28"/>
      <c r="SWH9" s="30"/>
      <c r="SWI9" s="31"/>
      <c r="SWJ9" s="31"/>
      <c r="SWK9" s="31"/>
      <c r="SWL9" s="31"/>
      <c r="SWM9" s="31"/>
      <c r="SWN9" s="28"/>
      <c r="SWO9" s="29"/>
      <c r="SWP9" s="28"/>
      <c r="SWQ9" s="30"/>
      <c r="SWR9" s="31"/>
      <c r="SWS9" s="31"/>
      <c r="SWT9" s="31"/>
      <c r="SWU9" s="31"/>
      <c r="SWV9" s="31"/>
      <c r="SWW9" s="28"/>
      <c r="SWX9" s="29"/>
      <c r="SWY9" s="28"/>
      <c r="SWZ9" s="30"/>
      <c r="SXA9" s="31"/>
      <c r="SXB9" s="31"/>
      <c r="SXC9" s="31"/>
      <c r="SXD9" s="31"/>
      <c r="SXE9" s="31"/>
      <c r="SXF9" s="28"/>
      <c r="SXG9" s="29"/>
      <c r="SXH9" s="28"/>
      <c r="SXI9" s="30"/>
      <c r="SXJ9" s="31"/>
      <c r="SXK9" s="31"/>
      <c r="SXL9" s="31"/>
      <c r="SXM9" s="31"/>
      <c r="SXN9" s="31"/>
      <c r="SXO9" s="28"/>
      <c r="SXP9" s="29"/>
      <c r="SXQ9" s="28"/>
      <c r="SXR9" s="30"/>
      <c r="SXS9" s="31"/>
      <c r="SXT9" s="31"/>
      <c r="SXU9" s="31"/>
      <c r="SXV9" s="31"/>
      <c r="SXW9" s="31"/>
      <c r="SXX9" s="28"/>
      <c r="SXY9" s="29"/>
      <c r="SXZ9" s="28"/>
      <c r="SYA9" s="30"/>
      <c r="SYB9" s="31"/>
      <c r="SYC9" s="31"/>
      <c r="SYD9" s="31"/>
      <c r="SYE9" s="31"/>
      <c r="SYF9" s="31"/>
      <c r="SYG9" s="28"/>
      <c r="SYH9" s="29"/>
      <c r="SYI9" s="28"/>
      <c r="SYJ9" s="30"/>
      <c r="SYK9" s="31"/>
      <c r="SYL9" s="31"/>
      <c r="SYM9" s="31"/>
      <c r="SYN9" s="31"/>
      <c r="SYO9" s="31"/>
      <c r="SYP9" s="28"/>
      <c r="SYQ9" s="29"/>
      <c r="SYR9" s="28"/>
      <c r="SYS9" s="30"/>
      <c r="SYT9" s="31"/>
      <c r="SYU9" s="31"/>
      <c r="SYV9" s="31"/>
      <c r="SYW9" s="31"/>
      <c r="SYX9" s="31"/>
      <c r="SYY9" s="28"/>
      <c r="SYZ9" s="29"/>
      <c r="SZA9" s="28"/>
      <c r="SZB9" s="30"/>
      <c r="SZC9" s="31"/>
      <c r="SZD9" s="31"/>
      <c r="SZE9" s="31"/>
      <c r="SZF9" s="31"/>
      <c r="SZG9" s="31"/>
      <c r="SZH9" s="28"/>
      <c r="SZI9" s="29"/>
      <c r="SZJ9" s="28"/>
      <c r="SZK9" s="30"/>
      <c r="SZL9" s="31"/>
      <c r="SZM9" s="31"/>
      <c r="SZN9" s="31"/>
      <c r="SZO9" s="31"/>
      <c r="SZP9" s="31"/>
      <c r="SZQ9" s="28"/>
      <c r="SZR9" s="29"/>
      <c r="SZS9" s="28"/>
      <c r="SZT9" s="30"/>
      <c r="SZU9" s="31"/>
      <c r="SZV9" s="31"/>
      <c r="SZW9" s="31"/>
      <c r="SZX9" s="31"/>
      <c r="SZY9" s="31"/>
      <c r="SZZ9" s="28"/>
      <c r="TAA9" s="29"/>
      <c r="TAB9" s="28"/>
      <c r="TAC9" s="30"/>
      <c r="TAD9" s="31"/>
      <c r="TAE9" s="31"/>
      <c r="TAF9" s="31"/>
      <c r="TAG9" s="31"/>
      <c r="TAH9" s="31"/>
      <c r="TAI9" s="28"/>
      <c r="TAJ9" s="29"/>
      <c r="TAK9" s="28"/>
      <c r="TAL9" s="30"/>
      <c r="TAM9" s="31"/>
      <c r="TAN9" s="31"/>
      <c r="TAO9" s="31"/>
      <c r="TAP9" s="31"/>
      <c r="TAQ9" s="31"/>
      <c r="TAR9" s="28"/>
      <c r="TAS9" s="29"/>
      <c r="TAT9" s="28"/>
      <c r="TAU9" s="30"/>
      <c r="TAV9" s="31"/>
      <c r="TAW9" s="31"/>
      <c r="TAX9" s="31"/>
      <c r="TAY9" s="31"/>
      <c r="TAZ9" s="31"/>
      <c r="TBA9" s="28"/>
      <c r="TBB9" s="29"/>
      <c r="TBC9" s="28"/>
      <c r="TBD9" s="30"/>
      <c r="TBE9" s="31"/>
      <c r="TBF9" s="31"/>
      <c r="TBG9" s="31"/>
      <c r="TBH9" s="31"/>
      <c r="TBI9" s="31"/>
      <c r="TBJ9" s="28"/>
      <c r="TBK9" s="29"/>
      <c r="TBL9" s="28"/>
      <c r="TBM9" s="30"/>
      <c r="TBN9" s="31"/>
      <c r="TBO9" s="31"/>
      <c r="TBP9" s="31"/>
      <c r="TBQ9" s="31"/>
      <c r="TBR9" s="31"/>
      <c r="TBS9" s="28"/>
      <c r="TBT9" s="29"/>
      <c r="TBU9" s="28"/>
      <c r="TBV9" s="30"/>
      <c r="TBW9" s="31"/>
      <c r="TBX9" s="31"/>
      <c r="TBY9" s="31"/>
      <c r="TBZ9" s="31"/>
      <c r="TCA9" s="31"/>
      <c r="TCB9" s="28"/>
      <c r="TCC9" s="29"/>
      <c r="TCD9" s="28"/>
      <c r="TCE9" s="30"/>
      <c r="TCF9" s="31"/>
      <c r="TCG9" s="31"/>
      <c r="TCH9" s="31"/>
      <c r="TCI9" s="31"/>
      <c r="TCJ9" s="31"/>
      <c r="TCK9" s="28"/>
      <c r="TCL9" s="29"/>
      <c r="TCM9" s="28"/>
      <c r="TCN9" s="30"/>
      <c r="TCO9" s="31"/>
      <c r="TCP9" s="31"/>
      <c r="TCQ9" s="31"/>
      <c r="TCR9" s="31"/>
      <c r="TCS9" s="31"/>
      <c r="TCT9" s="28"/>
      <c r="TCU9" s="29"/>
      <c r="TCV9" s="28"/>
      <c r="TCW9" s="30"/>
      <c r="TCX9" s="31"/>
      <c r="TCY9" s="31"/>
      <c r="TCZ9" s="31"/>
      <c r="TDA9" s="31"/>
      <c r="TDB9" s="31"/>
      <c r="TDC9" s="28"/>
      <c r="TDD9" s="29"/>
      <c r="TDE9" s="28"/>
      <c r="TDF9" s="30"/>
      <c r="TDG9" s="31"/>
      <c r="TDH9" s="31"/>
      <c r="TDI9" s="31"/>
      <c r="TDJ9" s="31"/>
      <c r="TDK9" s="31"/>
      <c r="TDL9" s="28"/>
      <c r="TDM9" s="29"/>
      <c r="TDN9" s="28"/>
      <c r="TDO9" s="30"/>
      <c r="TDP9" s="31"/>
      <c r="TDQ9" s="31"/>
      <c r="TDR9" s="31"/>
      <c r="TDS9" s="31"/>
      <c r="TDT9" s="31"/>
      <c r="TDU9" s="28"/>
      <c r="TDV9" s="29"/>
      <c r="TDW9" s="28"/>
      <c r="TDX9" s="30"/>
      <c r="TDY9" s="31"/>
      <c r="TDZ9" s="31"/>
      <c r="TEA9" s="31"/>
      <c r="TEB9" s="31"/>
      <c r="TEC9" s="31"/>
      <c r="TED9" s="28"/>
      <c r="TEE9" s="29"/>
      <c r="TEF9" s="28"/>
      <c r="TEG9" s="30"/>
      <c r="TEH9" s="31"/>
      <c r="TEI9" s="31"/>
      <c r="TEJ9" s="31"/>
      <c r="TEK9" s="31"/>
      <c r="TEL9" s="31"/>
      <c r="TEM9" s="28"/>
      <c r="TEN9" s="29"/>
      <c r="TEO9" s="28"/>
      <c r="TEP9" s="30"/>
      <c r="TEQ9" s="31"/>
      <c r="TER9" s="31"/>
      <c r="TES9" s="31"/>
      <c r="TET9" s="31"/>
      <c r="TEU9" s="31"/>
      <c r="TEV9" s="28"/>
      <c r="TEW9" s="29"/>
      <c r="TEX9" s="28"/>
      <c r="TEY9" s="30"/>
      <c r="TEZ9" s="31"/>
      <c r="TFA9" s="31"/>
      <c r="TFB9" s="31"/>
      <c r="TFC9" s="31"/>
      <c r="TFD9" s="31"/>
      <c r="TFE9" s="28"/>
      <c r="TFF9" s="29"/>
      <c r="TFG9" s="28"/>
      <c r="TFH9" s="30"/>
      <c r="TFI9" s="31"/>
      <c r="TFJ9" s="31"/>
      <c r="TFK9" s="31"/>
      <c r="TFL9" s="31"/>
      <c r="TFM9" s="31"/>
      <c r="TFN9" s="28"/>
      <c r="TFO9" s="29"/>
      <c r="TFP9" s="28"/>
      <c r="TFQ9" s="30"/>
      <c r="TFR9" s="31"/>
      <c r="TFS9" s="31"/>
      <c r="TFT9" s="31"/>
      <c r="TFU9" s="31"/>
      <c r="TFV9" s="31"/>
      <c r="TFW9" s="28"/>
      <c r="TFX9" s="29"/>
      <c r="TFY9" s="28"/>
      <c r="TFZ9" s="30"/>
      <c r="TGA9" s="31"/>
      <c r="TGB9" s="31"/>
      <c r="TGC9" s="31"/>
      <c r="TGD9" s="31"/>
      <c r="TGE9" s="31"/>
      <c r="TGF9" s="28"/>
      <c r="TGG9" s="29"/>
      <c r="TGH9" s="28"/>
      <c r="TGI9" s="30"/>
      <c r="TGJ9" s="31"/>
      <c r="TGK9" s="31"/>
      <c r="TGL9" s="31"/>
      <c r="TGM9" s="31"/>
      <c r="TGN9" s="31"/>
      <c r="TGO9" s="28"/>
      <c r="TGP9" s="29"/>
      <c r="TGQ9" s="28"/>
      <c r="TGR9" s="30"/>
      <c r="TGS9" s="31"/>
      <c r="TGT9" s="31"/>
      <c r="TGU9" s="31"/>
      <c r="TGV9" s="31"/>
      <c r="TGW9" s="31"/>
      <c r="TGX9" s="28"/>
      <c r="TGY9" s="29"/>
      <c r="TGZ9" s="28"/>
      <c r="THA9" s="30"/>
      <c r="THB9" s="31"/>
      <c r="THC9" s="31"/>
      <c r="THD9" s="31"/>
      <c r="THE9" s="31"/>
      <c r="THF9" s="31"/>
      <c r="THG9" s="28"/>
      <c r="THH9" s="29"/>
      <c r="THI9" s="28"/>
      <c r="THJ9" s="30"/>
      <c r="THK9" s="31"/>
      <c r="THL9" s="31"/>
      <c r="THM9" s="31"/>
      <c r="THN9" s="31"/>
      <c r="THO9" s="31"/>
      <c r="THP9" s="28"/>
      <c r="THQ9" s="29"/>
      <c r="THR9" s="28"/>
      <c r="THS9" s="30"/>
      <c r="THT9" s="31"/>
      <c r="THU9" s="31"/>
      <c r="THV9" s="31"/>
      <c r="THW9" s="31"/>
      <c r="THX9" s="31"/>
      <c r="THY9" s="28"/>
      <c r="THZ9" s="29"/>
      <c r="TIA9" s="28"/>
      <c r="TIB9" s="30"/>
      <c r="TIC9" s="31"/>
      <c r="TID9" s="31"/>
      <c r="TIE9" s="31"/>
      <c r="TIF9" s="31"/>
      <c r="TIG9" s="31"/>
      <c r="TIH9" s="28"/>
      <c r="TII9" s="29"/>
      <c r="TIJ9" s="28"/>
      <c r="TIK9" s="30"/>
      <c r="TIL9" s="31"/>
      <c r="TIM9" s="31"/>
      <c r="TIN9" s="31"/>
      <c r="TIO9" s="31"/>
      <c r="TIP9" s="31"/>
      <c r="TIQ9" s="28"/>
      <c r="TIR9" s="29"/>
      <c r="TIS9" s="28"/>
      <c r="TIT9" s="30"/>
      <c r="TIU9" s="31"/>
      <c r="TIV9" s="31"/>
      <c r="TIW9" s="31"/>
      <c r="TIX9" s="31"/>
      <c r="TIY9" s="31"/>
      <c r="TIZ9" s="28"/>
      <c r="TJA9" s="29"/>
      <c r="TJB9" s="28"/>
      <c r="TJC9" s="30"/>
      <c r="TJD9" s="31"/>
      <c r="TJE9" s="31"/>
      <c r="TJF9" s="31"/>
      <c r="TJG9" s="31"/>
      <c r="TJH9" s="31"/>
      <c r="TJI9" s="28"/>
      <c r="TJJ9" s="29"/>
      <c r="TJK9" s="28"/>
      <c r="TJL9" s="30"/>
      <c r="TJM9" s="31"/>
      <c r="TJN9" s="31"/>
      <c r="TJO9" s="31"/>
      <c r="TJP9" s="31"/>
      <c r="TJQ9" s="31"/>
      <c r="TJR9" s="28"/>
      <c r="TJS9" s="29"/>
      <c r="TJT9" s="28"/>
      <c r="TJU9" s="30"/>
      <c r="TJV9" s="31"/>
      <c r="TJW9" s="31"/>
      <c r="TJX9" s="31"/>
      <c r="TJY9" s="31"/>
      <c r="TJZ9" s="31"/>
      <c r="TKA9" s="28"/>
      <c r="TKB9" s="29"/>
      <c r="TKC9" s="28"/>
      <c r="TKD9" s="30"/>
      <c r="TKE9" s="31"/>
      <c r="TKF9" s="31"/>
      <c r="TKG9" s="31"/>
      <c r="TKH9" s="31"/>
      <c r="TKI9" s="31"/>
      <c r="TKJ9" s="28"/>
      <c r="TKK9" s="29"/>
      <c r="TKL9" s="28"/>
      <c r="TKM9" s="30"/>
      <c r="TKN9" s="31"/>
      <c r="TKO9" s="31"/>
      <c r="TKP9" s="31"/>
      <c r="TKQ9" s="31"/>
      <c r="TKR9" s="31"/>
      <c r="TKS9" s="28"/>
      <c r="TKT9" s="29"/>
      <c r="TKU9" s="28"/>
      <c r="TKV9" s="30"/>
      <c r="TKW9" s="31"/>
      <c r="TKX9" s="31"/>
      <c r="TKY9" s="31"/>
      <c r="TKZ9" s="31"/>
      <c r="TLA9" s="31"/>
      <c r="TLB9" s="28"/>
      <c r="TLC9" s="29"/>
      <c r="TLD9" s="28"/>
      <c r="TLE9" s="30"/>
      <c r="TLF9" s="31"/>
      <c r="TLG9" s="31"/>
      <c r="TLH9" s="31"/>
      <c r="TLI9" s="31"/>
      <c r="TLJ9" s="31"/>
      <c r="TLK9" s="28"/>
      <c r="TLL9" s="29"/>
      <c r="TLM9" s="28"/>
      <c r="TLN9" s="30"/>
      <c r="TLO9" s="31"/>
      <c r="TLP9" s="31"/>
      <c r="TLQ9" s="31"/>
      <c r="TLR9" s="31"/>
      <c r="TLS9" s="31"/>
      <c r="TLT9" s="28"/>
      <c r="TLU9" s="29"/>
      <c r="TLV9" s="28"/>
      <c r="TLW9" s="30"/>
      <c r="TLX9" s="31"/>
      <c r="TLY9" s="31"/>
      <c r="TLZ9" s="31"/>
      <c r="TMA9" s="31"/>
      <c r="TMB9" s="31"/>
      <c r="TMC9" s="28"/>
      <c r="TMD9" s="29"/>
      <c r="TME9" s="28"/>
      <c r="TMF9" s="30"/>
      <c r="TMG9" s="31"/>
      <c r="TMH9" s="31"/>
      <c r="TMI9" s="31"/>
      <c r="TMJ9" s="31"/>
      <c r="TMK9" s="31"/>
      <c r="TML9" s="28"/>
      <c r="TMM9" s="29"/>
      <c r="TMN9" s="28"/>
      <c r="TMO9" s="30"/>
      <c r="TMP9" s="31"/>
      <c r="TMQ9" s="31"/>
      <c r="TMR9" s="31"/>
      <c r="TMS9" s="31"/>
      <c r="TMT9" s="31"/>
      <c r="TMU9" s="28"/>
      <c r="TMV9" s="29"/>
      <c r="TMW9" s="28"/>
      <c r="TMX9" s="30"/>
      <c r="TMY9" s="31"/>
      <c r="TMZ9" s="31"/>
      <c r="TNA9" s="31"/>
      <c r="TNB9" s="31"/>
      <c r="TNC9" s="31"/>
      <c r="TND9" s="28"/>
      <c r="TNE9" s="29"/>
      <c r="TNF9" s="28"/>
      <c r="TNG9" s="30"/>
      <c r="TNH9" s="31"/>
      <c r="TNI9" s="31"/>
      <c r="TNJ9" s="31"/>
      <c r="TNK9" s="31"/>
      <c r="TNL9" s="31"/>
      <c r="TNM9" s="28"/>
      <c r="TNN9" s="29"/>
      <c r="TNO9" s="28"/>
      <c r="TNP9" s="30"/>
      <c r="TNQ9" s="31"/>
      <c r="TNR9" s="31"/>
      <c r="TNS9" s="31"/>
      <c r="TNT9" s="31"/>
      <c r="TNU9" s="31"/>
      <c r="TNV9" s="28"/>
      <c r="TNW9" s="29"/>
      <c r="TNX9" s="28"/>
      <c r="TNY9" s="30"/>
      <c r="TNZ9" s="31"/>
      <c r="TOA9" s="31"/>
      <c r="TOB9" s="31"/>
      <c r="TOC9" s="31"/>
      <c r="TOD9" s="31"/>
      <c r="TOE9" s="28"/>
      <c r="TOF9" s="29"/>
      <c r="TOG9" s="28"/>
      <c r="TOH9" s="30"/>
      <c r="TOI9" s="31"/>
      <c r="TOJ9" s="31"/>
      <c r="TOK9" s="31"/>
      <c r="TOL9" s="31"/>
      <c r="TOM9" s="31"/>
      <c r="TON9" s="28"/>
      <c r="TOO9" s="29"/>
      <c r="TOP9" s="28"/>
      <c r="TOQ9" s="30"/>
      <c r="TOR9" s="31"/>
      <c r="TOS9" s="31"/>
      <c r="TOT9" s="31"/>
      <c r="TOU9" s="31"/>
      <c r="TOV9" s="31"/>
      <c r="TOW9" s="28"/>
      <c r="TOX9" s="29"/>
      <c r="TOY9" s="28"/>
      <c r="TOZ9" s="30"/>
      <c r="TPA9" s="31"/>
      <c r="TPB9" s="31"/>
      <c r="TPC9" s="31"/>
      <c r="TPD9" s="31"/>
      <c r="TPE9" s="31"/>
      <c r="TPF9" s="28"/>
      <c r="TPG9" s="29"/>
      <c r="TPH9" s="28"/>
      <c r="TPI9" s="30"/>
      <c r="TPJ9" s="31"/>
      <c r="TPK9" s="31"/>
      <c r="TPL9" s="31"/>
      <c r="TPM9" s="31"/>
      <c r="TPN9" s="31"/>
      <c r="TPO9" s="28"/>
      <c r="TPP9" s="29"/>
      <c r="TPQ9" s="28"/>
      <c r="TPR9" s="30"/>
      <c r="TPS9" s="31"/>
      <c r="TPT9" s="31"/>
      <c r="TPU9" s="31"/>
      <c r="TPV9" s="31"/>
      <c r="TPW9" s="31"/>
      <c r="TPX9" s="28"/>
      <c r="TPY9" s="29"/>
      <c r="TPZ9" s="28"/>
      <c r="TQA9" s="30"/>
      <c r="TQB9" s="31"/>
      <c r="TQC9" s="31"/>
      <c r="TQD9" s="31"/>
      <c r="TQE9" s="31"/>
      <c r="TQF9" s="31"/>
      <c r="TQG9" s="28"/>
      <c r="TQH9" s="29"/>
      <c r="TQI9" s="28"/>
      <c r="TQJ9" s="30"/>
      <c r="TQK9" s="31"/>
      <c r="TQL9" s="31"/>
      <c r="TQM9" s="31"/>
      <c r="TQN9" s="31"/>
      <c r="TQO9" s="31"/>
      <c r="TQP9" s="28"/>
      <c r="TQQ9" s="29"/>
      <c r="TQR9" s="28"/>
      <c r="TQS9" s="30"/>
      <c r="TQT9" s="31"/>
      <c r="TQU9" s="31"/>
      <c r="TQV9" s="31"/>
      <c r="TQW9" s="31"/>
      <c r="TQX9" s="31"/>
      <c r="TQY9" s="28"/>
      <c r="TQZ9" s="29"/>
      <c r="TRA9" s="28"/>
      <c r="TRB9" s="30"/>
      <c r="TRC9" s="31"/>
      <c r="TRD9" s="31"/>
      <c r="TRE9" s="31"/>
      <c r="TRF9" s="31"/>
      <c r="TRG9" s="31"/>
      <c r="TRH9" s="28"/>
      <c r="TRI9" s="29"/>
      <c r="TRJ9" s="28"/>
      <c r="TRK9" s="30"/>
      <c r="TRL9" s="31"/>
      <c r="TRM9" s="31"/>
      <c r="TRN9" s="31"/>
      <c r="TRO9" s="31"/>
      <c r="TRP9" s="31"/>
      <c r="TRQ9" s="28"/>
      <c r="TRR9" s="29"/>
      <c r="TRS9" s="28"/>
      <c r="TRT9" s="30"/>
      <c r="TRU9" s="31"/>
      <c r="TRV9" s="31"/>
      <c r="TRW9" s="31"/>
      <c r="TRX9" s="31"/>
      <c r="TRY9" s="31"/>
      <c r="TRZ9" s="28"/>
      <c r="TSA9" s="29"/>
      <c r="TSB9" s="28"/>
      <c r="TSC9" s="30"/>
      <c r="TSD9" s="31"/>
      <c r="TSE9" s="31"/>
      <c r="TSF9" s="31"/>
      <c r="TSG9" s="31"/>
      <c r="TSH9" s="31"/>
      <c r="TSI9" s="28"/>
      <c r="TSJ9" s="29"/>
      <c r="TSK9" s="28"/>
      <c r="TSL9" s="30"/>
      <c r="TSM9" s="31"/>
      <c r="TSN9" s="31"/>
      <c r="TSO9" s="31"/>
      <c r="TSP9" s="31"/>
      <c r="TSQ9" s="31"/>
      <c r="TSR9" s="28"/>
      <c r="TSS9" s="29"/>
      <c r="TST9" s="28"/>
      <c r="TSU9" s="30"/>
      <c r="TSV9" s="31"/>
      <c r="TSW9" s="31"/>
      <c r="TSX9" s="31"/>
      <c r="TSY9" s="31"/>
      <c r="TSZ9" s="31"/>
      <c r="TTA9" s="28"/>
      <c r="TTB9" s="29"/>
      <c r="TTC9" s="28"/>
      <c r="TTD9" s="30"/>
      <c r="TTE9" s="31"/>
      <c r="TTF9" s="31"/>
      <c r="TTG9" s="31"/>
      <c r="TTH9" s="31"/>
      <c r="TTI9" s="31"/>
      <c r="TTJ9" s="28"/>
      <c r="TTK9" s="29"/>
      <c r="TTL9" s="28"/>
      <c r="TTM9" s="30"/>
      <c r="TTN9" s="31"/>
      <c r="TTO9" s="31"/>
      <c r="TTP9" s="31"/>
      <c r="TTQ9" s="31"/>
      <c r="TTR9" s="31"/>
      <c r="TTS9" s="28"/>
      <c r="TTT9" s="29"/>
      <c r="TTU9" s="28"/>
      <c r="TTV9" s="30"/>
      <c r="TTW9" s="31"/>
      <c r="TTX9" s="31"/>
      <c r="TTY9" s="31"/>
      <c r="TTZ9" s="31"/>
      <c r="TUA9" s="31"/>
      <c r="TUB9" s="28"/>
      <c r="TUC9" s="29"/>
      <c r="TUD9" s="28"/>
      <c r="TUE9" s="30"/>
      <c r="TUF9" s="31"/>
      <c r="TUG9" s="31"/>
      <c r="TUH9" s="31"/>
      <c r="TUI9" s="31"/>
      <c r="TUJ9" s="31"/>
      <c r="TUK9" s="28"/>
      <c r="TUL9" s="29"/>
      <c r="TUM9" s="28"/>
      <c r="TUN9" s="30"/>
      <c r="TUO9" s="31"/>
      <c r="TUP9" s="31"/>
      <c r="TUQ9" s="31"/>
      <c r="TUR9" s="31"/>
      <c r="TUS9" s="31"/>
      <c r="TUT9" s="28"/>
      <c r="TUU9" s="29"/>
      <c r="TUV9" s="28"/>
      <c r="TUW9" s="30"/>
      <c r="TUX9" s="31"/>
      <c r="TUY9" s="31"/>
      <c r="TUZ9" s="31"/>
      <c r="TVA9" s="31"/>
      <c r="TVB9" s="31"/>
      <c r="TVC9" s="28"/>
      <c r="TVD9" s="29"/>
      <c r="TVE9" s="28"/>
      <c r="TVF9" s="30"/>
      <c r="TVG9" s="31"/>
      <c r="TVH9" s="31"/>
      <c r="TVI9" s="31"/>
      <c r="TVJ9" s="31"/>
      <c r="TVK9" s="31"/>
      <c r="TVL9" s="28"/>
      <c r="TVM9" s="29"/>
      <c r="TVN9" s="28"/>
      <c r="TVO9" s="30"/>
      <c r="TVP9" s="31"/>
      <c r="TVQ9" s="31"/>
      <c r="TVR9" s="31"/>
      <c r="TVS9" s="31"/>
      <c r="TVT9" s="31"/>
      <c r="TVU9" s="28"/>
      <c r="TVV9" s="29"/>
      <c r="TVW9" s="28"/>
      <c r="TVX9" s="30"/>
      <c r="TVY9" s="31"/>
      <c r="TVZ9" s="31"/>
      <c r="TWA9" s="31"/>
      <c r="TWB9" s="31"/>
      <c r="TWC9" s="31"/>
      <c r="TWD9" s="28"/>
      <c r="TWE9" s="29"/>
      <c r="TWF9" s="28"/>
      <c r="TWG9" s="30"/>
      <c r="TWH9" s="31"/>
      <c r="TWI9" s="31"/>
      <c r="TWJ9" s="31"/>
      <c r="TWK9" s="31"/>
      <c r="TWL9" s="31"/>
      <c r="TWM9" s="28"/>
      <c r="TWN9" s="29"/>
      <c r="TWO9" s="28"/>
      <c r="TWP9" s="30"/>
      <c r="TWQ9" s="31"/>
      <c r="TWR9" s="31"/>
      <c r="TWS9" s="31"/>
      <c r="TWT9" s="31"/>
      <c r="TWU9" s="31"/>
      <c r="TWV9" s="28"/>
      <c r="TWW9" s="29"/>
      <c r="TWX9" s="28"/>
      <c r="TWY9" s="30"/>
      <c r="TWZ9" s="31"/>
      <c r="TXA9" s="31"/>
      <c r="TXB9" s="31"/>
      <c r="TXC9" s="31"/>
      <c r="TXD9" s="31"/>
      <c r="TXE9" s="28"/>
      <c r="TXF9" s="29"/>
      <c r="TXG9" s="28"/>
      <c r="TXH9" s="30"/>
      <c r="TXI9" s="31"/>
      <c r="TXJ9" s="31"/>
      <c r="TXK9" s="31"/>
      <c r="TXL9" s="31"/>
      <c r="TXM9" s="31"/>
      <c r="TXN9" s="28"/>
      <c r="TXO9" s="29"/>
      <c r="TXP9" s="28"/>
      <c r="TXQ9" s="30"/>
      <c r="TXR9" s="31"/>
      <c r="TXS9" s="31"/>
      <c r="TXT9" s="31"/>
      <c r="TXU9" s="31"/>
      <c r="TXV9" s="31"/>
      <c r="TXW9" s="28"/>
      <c r="TXX9" s="29"/>
      <c r="TXY9" s="28"/>
      <c r="TXZ9" s="30"/>
      <c r="TYA9" s="31"/>
      <c r="TYB9" s="31"/>
      <c r="TYC9" s="31"/>
      <c r="TYD9" s="31"/>
      <c r="TYE9" s="31"/>
      <c r="TYF9" s="28"/>
      <c r="TYG9" s="29"/>
      <c r="TYH9" s="28"/>
      <c r="TYI9" s="30"/>
      <c r="TYJ9" s="31"/>
      <c r="TYK9" s="31"/>
      <c r="TYL9" s="31"/>
      <c r="TYM9" s="31"/>
      <c r="TYN9" s="31"/>
      <c r="TYO9" s="28"/>
      <c r="TYP9" s="29"/>
      <c r="TYQ9" s="28"/>
      <c r="TYR9" s="30"/>
      <c r="TYS9" s="31"/>
      <c r="TYT9" s="31"/>
      <c r="TYU9" s="31"/>
      <c r="TYV9" s="31"/>
      <c r="TYW9" s="31"/>
      <c r="TYX9" s="28"/>
      <c r="TYY9" s="29"/>
      <c r="TYZ9" s="28"/>
      <c r="TZA9" s="30"/>
      <c r="TZB9" s="31"/>
      <c r="TZC9" s="31"/>
      <c r="TZD9" s="31"/>
      <c r="TZE9" s="31"/>
      <c r="TZF9" s="31"/>
      <c r="TZG9" s="28"/>
      <c r="TZH9" s="29"/>
      <c r="TZI9" s="28"/>
      <c r="TZJ9" s="30"/>
      <c r="TZK9" s="31"/>
      <c r="TZL9" s="31"/>
      <c r="TZM9" s="31"/>
      <c r="TZN9" s="31"/>
      <c r="TZO9" s="31"/>
      <c r="TZP9" s="28"/>
      <c r="TZQ9" s="29"/>
      <c r="TZR9" s="28"/>
      <c r="TZS9" s="30"/>
      <c r="TZT9" s="31"/>
      <c r="TZU9" s="31"/>
      <c r="TZV9" s="31"/>
      <c r="TZW9" s="31"/>
      <c r="TZX9" s="31"/>
      <c r="TZY9" s="28"/>
      <c r="TZZ9" s="29"/>
      <c r="UAA9" s="28"/>
      <c r="UAB9" s="30"/>
      <c r="UAC9" s="31"/>
      <c r="UAD9" s="31"/>
      <c r="UAE9" s="31"/>
      <c r="UAF9" s="31"/>
      <c r="UAG9" s="31"/>
      <c r="UAH9" s="28"/>
      <c r="UAI9" s="29"/>
      <c r="UAJ9" s="28"/>
      <c r="UAK9" s="30"/>
      <c r="UAL9" s="31"/>
      <c r="UAM9" s="31"/>
      <c r="UAN9" s="31"/>
      <c r="UAO9" s="31"/>
      <c r="UAP9" s="31"/>
      <c r="UAQ9" s="28"/>
      <c r="UAR9" s="29"/>
      <c r="UAS9" s="28"/>
      <c r="UAT9" s="30"/>
      <c r="UAU9" s="31"/>
      <c r="UAV9" s="31"/>
      <c r="UAW9" s="31"/>
      <c r="UAX9" s="31"/>
      <c r="UAY9" s="31"/>
      <c r="UAZ9" s="28"/>
      <c r="UBA9" s="29"/>
      <c r="UBB9" s="28"/>
      <c r="UBC9" s="30"/>
      <c r="UBD9" s="31"/>
      <c r="UBE9" s="31"/>
      <c r="UBF9" s="31"/>
      <c r="UBG9" s="31"/>
      <c r="UBH9" s="31"/>
      <c r="UBI9" s="28"/>
      <c r="UBJ9" s="29"/>
      <c r="UBK9" s="28"/>
      <c r="UBL9" s="30"/>
      <c r="UBM9" s="31"/>
      <c r="UBN9" s="31"/>
      <c r="UBO9" s="31"/>
      <c r="UBP9" s="31"/>
      <c r="UBQ9" s="31"/>
      <c r="UBR9" s="28"/>
      <c r="UBS9" s="29"/>
      <c r="UBT9" s="28"/>
      <c r="UBU9" s="30"/>
      <c r="UBV9" s="31"/>
      <c r="UBW9" s="31"/>
      <c r="UBX9" s="31"/>
      <c r="UBY9" s="31"/>
      <c r="UBZ9" s="31"/>
      <c r="UCA9" s="28"/>
      <c r="UCB9" s="29"/>
      <c r="UCC9" s="28"/>
      <c r="UCD9" s="30"/>
      <c r="UCE9" s="31"/>
      <c r="UCF9" s="31"/>
      <c r="UCG9" s="31"/>
      <c r="UCH9" s="31"/>
      <c r="UCI9" s="31"/>
      <c r="UCJ9" s="28"/>
      <c r="UCK9" s="29"/>
      <c r="UCL9" s="28"/>
      <c r="UCM9" s="30"/>
      <c r="UCN9" s="31"/>
      <c r="UCO9" s="31"/>
      <c r="UCP9" s="31"/>
      <c r="UCQ9" s="31"/>
      <c r="UCR9" s="31"/>
      <c r="UCS9" s="28"/>
      <c r="UCT9" s="29"/>
      <c r="UCU9" s="28"/>
      <c r="UCV9" s="30"/>
      <c r="UCW9" s="31"/>
      <c r="UCX9" s="31"/>
      <c r="UCY9" s="31"/>
      <c r="UCZ9" s="31"/>
      <c r="UDA9" s="31"/>
      <c r="UDB9" s="28"/>
      <c r="UDC9" s="29"/>
      <c r="UDD9" s="28"/>
      <c r="UDE9" s="30"/>
      <c r="UDF9" s="31"/>
      <c r="UDG9" s="31"/>
      <c r="UDH9" s="31"/>
      <c r="UDI9" s="31"/>
      <c r="UDJ9" s="31"/>
      <c r="UDK9" s="28"/>
      <c r="UDL9" s="29"/>
      <c r="UDM9" s="28"/>
      <c r="UDN9" s="30"/>
      <c r="UDO9" s="31"/>
      <c r="UDP9" s="31"/>
      <c r="UDQ9" s="31"/>
      <c r="UDR9" s="31"/>
      <c r="UDS9" s="31"/>
      <c r="UDT9" s="28"/>
      <c r="UDU9" s="29"/>
      <c r="UDV9" s="28"/>
      <c r="UDW9" s="30"/>
      <c r="UDX9" s="31"/>
      <c r="UDY9" s="31"/>
      <c r="UDZ9" s="31"/>
      <c r="UEA9" s="31"/>
      <c r="UEB9" s="31"/>
      <c r="UEC9" s="28"/>
      <c r="UED9" s="29"/>
      <c r="UEE9" s="28"/>
      <c r="UEF9" s="30"/>
      <c r="UEG9" s="31"/>
      <c r="UEH9" s="31"/>
      <c r="UEI9" s="31"/>
      <c r="UEJ9" s="31"/>
      <c r="UEK9" s="31"/>
      <c r="UEL9" s="28"/>
      <c r="UEM9" s="29"/>
      <c r="UEN9" s="28"/>
      <c r="UEO9" s="30"/>
      <c r="UEP9" s="31"/>
      <c r="UEQ9" s="31"/>
      <c r="UER9" s="31"/>
      <c r="UES9" s="31"/>
      <c r="UET9" s="31"/>
      <c r="UEU9" s="28"/>
      <c r="UEV9" s="29"/>
      <c r="UEW9" s="28"/>
      <c r="UEX9" s="30"/>
      <c r="UEY9" s="31"/>
      <c r="UEZ9" s="31"/>
      <c r="UFA9" s="31"/>
      <c r="UFB9" s="31"/>
      <c r="UFC9" s="31"/>
      <c r="UFD9" s="28"/>
      <c r="UFE9" s="29"/>
      <c r="UFF9" s="28"/>
      <c r="UFG9" s="30"/>
      <c r="UFH9" s="31"/>
      <c r="UFI9" s="31"/>
      <c r="UFJ9" s="31"/>
      <c r="UFK9" s="31"/>
      <c r="UFL9" s="31"/>
      <c r="UFM9" s="28"/>
      <c r="UFN9" s="29"/>
      <c r="UFO9" s="28"/>
      <c r="UFP9" s="30"/>
      <c r="UFQ9" s="31"/>
      <c r="UFR9" s="31"/>
      <c r="UFS9" s="31"/>
      <c r="UFT9" s="31"/>
      <c r="UFU9" s="31"/>
      <c r="UFV9" s="28"/>
      <c r="UFW9" s="29"/>
      <c r="UFX9" s="28"/>
      <c r="UFY9" s="30"/>
      <c r="UFZ9" s="31"/>
      <c r="UGA9" s="31"/>
      <c r="UGB9" s="31"/>
      <c r="UGC9" s="31"/>
      <c r="UGD9" s="31"/>
      <c r="UGE9" s="28"/>
      <c r="UGF9" s="29"/>
      <c r="UGG9" s="28"/>
      <c r="UGH9" s="30"/>
      <c r="UGI9" s="31"/>
      <c r="UGJ9" s="31"/>
      <c r="UGK9" s="31"/>
      <c r="UGL9" s="31"/>
      <c r="UGM9" s="31"/>
      <c r="UGN9" s="28"/>
      <c r="UGO9" s="29"/>
      <c r="UGP9" s="28"/>
      <c r="UGQ9" s="30"/>
      <c r="UGR9" s="31"/>
      <c r="UGS9" s="31"/>
      <c r="UGT9" s="31"/>
      <c r="UGU9" s="31"/>
      <c r="UGV9" s="31"/>
      <c r="UGW9" s="28"/>
      <c r="UGX9" s="29"/>
      <c r="UGY9" s="28"/>
      <c r="UGZ9" s="30"/>
      <c r="UHA9" s="31"/>
      <c r="UHB9" s="31"/>
      <c r="UHC9" s="31"/>
      <c r="UHD9" s="31"/>
      <c r="UHE9" s="31"/>
      <c r="UHF9" s="28"/>
      <c r="UHG9" s="29"/>
      <c r="UHH9" s="28"/>
      <c r="UHI9" s="30"/>
      <c r="UHJ9" s="31"/>
      <c r="UHK9" s="31"/>
      <c r="UHL9" s="31"/>
      <c r="UHM9" s="31"/>
      <c r="UHN9" s="31"/>
      <c r="UHO9" s="28"/>
      <c r="UHP9" s="29"/>
      <c r="UHQ9" s="28"/>
      <c r="UHR9" s="30"/>
      <c r="UHS9" s="31"/>
      <c r="UHT9" s="31"/>
      <c r="UHU9" s="31"/>
      <c r="UHV9" s="31"/>
      <c r="UHW9" s="31"/>
      <c r="UHX9" s="28"/>
      <c r="UHY9" s="29"/>
      <c r="UHZ9" s="28"/>
      <c r="UIA9" s="30"/>
      <c r="UIB9" s="31"/>
      <c r="UIC9" s="31"/>
      <c r="UID9" s="31"/>
      <c r="UIE9" s="31"/>
      <c r="UIF9" s="31"/>
      <c r="UIG9" s="28"/>
      <c r="UIH9" s="29"/>
      <c r="UII9" s="28"/>
      <c r="UIJ9" s="30"/>
      <c r="UIK9" s="31"/>
      <c r="UIL9" s="31"/>
      <c r="UIM9" s="31"/>
      <c r="UIN9" s="31"/>
      <c r="UIO9" s="31"/>
      <c r="UIP9" s="28"/>
      <c r="UIQ9" s="29"/>
      <c r="UIR9" s="28"/>
      <c r="UIS9" s="30"/>
      <c r="UIT9" s="31"/>
      <c r="UIU9" s="31"/>
      <c r="UIV9" s="31"/>
      <c r="UIW9" s="31"/>
      <c r="UIX9" s="31"/>
      <c r="UIY9" s="28"/>
      <c r="UIZ9" s="29"/>
      <c r="UJA9" s="28"/>
      <c r="UJB9" s="30"/>
      <c r="UJC9" s="31"/>
      <c r="UJD9" s="31"/>
      <c r="UJE9" s="31"/>
      <c r="UJF9" s="31"/>
      <c r="UJG9" s="31"/>
      <c r="UJH9" s="28"/>
      <c r="UJI9" s="29"/>
      <c r="UJJ9" s="28"/>
      <c r="UJK9" s="30"/>
      <c r="UJL9" s="31"/>
      <c r="UJM9" s="31"/>
      <c r="UJN9" s="31"/>
      <c r="UJO9" s="31"/>
      <c r="UJP9" s="31"/>
      <c r="UJQ9" s="28"/>
      <c r="UJR9" s="29"/>
      <c r="UJS9" s="28"/>
      <c r="UJT9" s="30"/>
      <c r="UJU9" s="31"/>
      <c r="UJV9" s="31"/>
      <c r="UJW9" s="31"/>
      <c r="UJX9" s="31"/>
      <c r="UJY9" s="31"/>
      <c r="UJZ9" s="28"/>
      <c r="UKA9" s="29"/>
      <c r="UKB9" s="28"/>
      <c r="UKC9" s="30"/>
      <c r="UKD9" s="31"/>
      <c r="UKE9" s="31"/>
      <c r="UKF9" s="31"/>
      <c r="UKG9" s="31"/>
      <c r="UKH9" s="31"/>
      <c r="UKI9" s="28"/>
      <c r="UKJ9" s="29"/>
      <c r="UKK9" s="28"/>
      <c r="UKL9" s="30"/>
      <c r="UKM9" s="31"/>
      <c r="UKN9" s="31"/>
      <c r="UKO9" s="31"/>
      <c r="UKP9" s="31"/>
      <c r="UKQ9" s="31"/>
      <c r="UKR9" s="28"/>
      <c r="UKS9" s="29"/>
      <c r="UKT9" s="28"/>
      <c r="UKU9" s="30"/>
      <c r="UKV9" s="31"/>
      <c r="UKW9" s="31"/>
      <c r="UKX9" s="31"/>
      <c r="UKY9" s="31"/>
      <c r="UKZ9" s="31"/>
      <c r="ULA9" s="28"/>
      <c r="ULB9" s="29"/>
      <c r="ULC9" s="28"/>
      <c r="ULD9" s="30"/>
      <c r="ULE9" s="31"/>
      <c r="ULF9" s="31"/>
      <c r="ULG9" s="31"/>
      <c r="ULH9" s="31"/>
      <c r="ULI9" s="31"/>
      <c r="ULJ9" s="28"/>
      <c r="ULK9" s="29"/>
      <c r="ULL9" s="28"/>
      <c r="ULM9" s="30"/>
      <c r="ULN9" s="31"/>
      <c r="ULO9" s="31"/>
      <c r="ULP9" s="31"/>
      <c r="ULQ9" s="31"/>
      <c r="ULR9" s="31"/>
      <c r="ULS9" s="28"/>
      <c r="ULT9" s="29"/>
      <c r="ULU9" s="28"/>
      <c r="ULV9" s="30"/>
      <c r="ULW9" s="31"/>
      <c r="ULX9" s="31"/>
      <c r="ULY9" s="31"/>
      <c r="ULZ9" s="31"/>
      <c r="UMA9" s="31"/>
      <c r="UMB9" s="28"/>
      <c r="UMC9" s="29"/>
      <c r="UMD9" s="28"/>
      <c r="UME9" s="30"/>
      <c r="UMF9" s="31"/>
      <c r="UMG9" s="31"/>
      <c r="UMH9" s="31"/>
      <c r="UMI9" s="31"/>
      <c r="UMJ9" s="31"/>
      <c r="UMK9" s="28"/>
      <c r="UML9" s="29"/>
      <c r="UMM9" s="28"/>
      <c r="UMN9" s="30"/>
      <c r="UMO9" s="31"/>
      <c r="UMP9" s="31"/>
      <c r="UMQ9" s="31"/>
      <c r="UMR9" s="31"/>
      <c r="UMS9" s="31"/>
      <c r="UMT9" s="28"/>
      <c r="UMU9" s="29"/>
      <c r="UMV9" s="28"/>
      <c r="UMW9" s="30"/>
      <c r="UMX9" s="31"/>
      <c r="UMY9" s="31"/>
      <c r="UMZ9" s="31"/>
      <c r="UNA9" s="31"/>
      <c r="UNB9" s="31"/>
      <c r="UNC9" s="28"/>
      <c r="UND9" s="29"/>
      <c r="UNE9" s="28"/>
      <c r="UNF9" s="30"/>
      <c r="UNG9" s="31"/>
      <c r="UNH9" s="31"/>
      <c r="UNI9" s="31"/>
      <c r="UNJ9" s="31"/>
      <c r="UNK9" s="31"/>
      <c r="UNL9" s="28"/>
      <c r="UNM9" s="29"/>
      <c r="UNN9" s="28"/>
      <c r="UNO9" s="30"/>
      <c r="UNP9" s="31"/>
      <c r="UNQ9" s="31"/>
      <c r="UNR9" s="31"/>
      <c r="UNS9" s="31"/>
      <c r="UNT9" s="31"/>
      <c r="UNU9" s="28"/>
      <c r="UNV9" s="29"/>
      <c r="UNW9" s="28"/>
      <c r="UNX9" s="30"/>
      <c r="UNY9" s="31"/>
      <c r="UNZ9" s="31"/>
      <c r="UOA9" s="31"/>
      <c r="UOB9" s="31"/>
      <c r="UOC9" s="31"/>
      <c r="UOD9" s="28"/>
      <c r="UOE9" s="29"/>
      <c r="UOF9" s="28"/>
      <c r="UOG9" s="30"/>
      <c r="UOH9" s="31"/>
      <c r="UOI9" s="31"/>
      <c r="UOJ9" s="31"/>
      <c r="UOK9" s="31"/>
      <c r="UOL9" s="31"/>
      <c r="UOM9" s="28"/>
      <c r="UON9" s="29"/>
      <c r="UOO9" s="28"/>
      <c r="UOP9" s="30"/>
      <c r="UOQ9" s="31"/>
      <c r="UOR9" s="31"/>
      <c r="UOS9" s="31"/>
      <c r="UOT9" s="31"/>
      <c r="UOU9" s="31"/>
      <c r="UOV9" s="28"/>
      <c r="UOW9" s="29"/>
      <c r="UOX9" s="28"/>
      <c r="UOY9" s="30"/>
      <c r="UOZ9" s="31"/>
      <c r="UPA9" s="31"/>
      <c r="UPB9" s="31"/>
      <c r="UPC9" s="31"/>
      <c r="UPD9" s="31"/>
      <c r="UPE9" s="28"/>
      <c r="UPF9" s="29"/>
      <c r="UPG9" s="28"/>
      <c r="UPH9" s="30"/>
      <c r="UPI9" s="31"/>
      <c r="UPJ9" s="31"/>
      <c r="UPK9" s="31"/>
      <c r="UPL9" s="31"/>
      <c r="UPM9" s="31"/>
      <c r="UPN9" s="28"/>
      <c r="UPO9" s="29"/>
      <c r="UPP9" s="28"/>
      <c r="UPQ9" s="30"/>
      <c r="UPR9" s="31"/>
      <c r="UPS9" s="31"/>
      <c r="UPT9" s="31"/>
      <c r="UPU9" s="31"/>
      <c r="UPV9" s="31"/>
      <c r="UPW9" s="28"/>
      <c r="UPX9" s="29"/>
      <c r="UPY9" s="28"/>
      <c r="UPZ9" s="30"/>
      <c r="UQA9" s="31"/>
      <c r="UQB9" s="31"/>
      <c r="UQC9" s="31"/>
      <c r="UQD9" s="31"/>
      <c r="UQE9" s="31"/>
      <c r="UQF9" s="28"/>
      <c r="UQG9" s="29"/>
      <c r="UQH9" s="28"/>
      <c r="UQI9" s="30"/>
      <c r="UQJ9" s="31"/>
      <c r="UQK9" s="31"/>
      <c r="UQL9" s="31"/>
      <c r="UQM9" s="31"/>
      <c r="UQN9" s="31"/>
      <c r="UQO9" s="28"/>
      <c r="UQP9" s="29"/>
      <c r="UQQ9" s="28"/>
      <c r="UQR9" s="30"/>
      <c r="UQS9" s="31"/>
      <c r="UQT9" s="31"/>
      <c r="UQU9" s="31"/>
      <c r="UQV9" s="31"/>
      <c r="UQW9" s="31"/>
      <c r="UQX9" s="28"/>
      <c r="UQY9" s="29"/>
      <c r="UQZ9" s="28"/>
      <c r="URA9" s="30"/>
      <c r="URB9" s="31"/>
      <c r="URC9" s="31"/>
      <c r="URD9" s="31"/>
      <c r="URE9" s="31"/>
      <c r="URF9" s="31"/>
      <c r="URG9" s="28"/>
      <c r="URH9" s="29"/>
      <c r="URI9" s="28"/>
      <c r="URJ9" s="30"/>
      <c r="URK9" s="31"/>
      <c r="URL9" s="31"/>
      <c r="URM9" s="31"/>
      <c r="URN9" s="31"/>
      <c r="URO9" s="31"/>
      <c r="URP9" s="28"/>
      <c r="URQ9" s="29"/>
      <c r="URR9" s="28"/>
      <c r="URS9" s="30"/>
      <c r="URT9" s="31"/>
      <c r="URU9" s="31"/>
      <c r="URV9" s="31"/>
      <c r="URW9" s="31"/>
      <c r="URX9" s="31"/>
      <c r="URY9" s="28"/>
      <c r="URZ9" s="29"/>
      <c r="USA9" s="28"/>
      <c r="USB9" s="30"/>
      <c r="USC9" s="31"/>
      <c r="USD9" s="31"/>
      <c r="USE9" s="31"/>
      <c r="USF9" s="31"/>
      <c r="USG9" s="31"/>
      <c r="USH9" s="28"/>
      <c r="USI9" s="29"/>
      <c r="USJ9" s="28"/>
      <c r="USK9" s="30"/>
      <c r="USL9" s="31"/>
      <c r="USM9" s="31"/>
      <c r="USN9" s="31"/>
      <c r="USO9" s="31"/>
      <c r="USP9" s="31"/>
      <c r="USQ9" s="28"/>
      <c r="USR9" s="29"/>
      <c r="USS9" s="28"/>
      <c r="UST9" s="30"/>
      <c r="USU9" s="31"/>
      <c r="USV9" s="31"/>
      <c r="USW9" s="31"/>
      <c r="USX9" s="31"/>
      <c r="USY9" s="31"/>
      <c r="USZ9" s="28"/>
      <c r="UTA9" s="29"/>
      <c r="UTB9" s="28"/>
      <c r="UTC9" s="30"/>
      <c r="UTD9" s="31"/>
      <c r="UTE9" s="31"/>
      <c r="UTF9" s="31"/>
      <c r="UTG9" s="31"/>
      <c r="UTH9" s="31"/>
      <c r="UTI9" s="28"/>
      <c r="UTJ9" s="29"/>
      <c r="UTK9" s="28"/>
      <c r="UTL9" s="30"/>
      <c r="UTM9" s="31"/>
      <c r="UTN9" s="31"/>
      <c r="UTO9" s="31"/>
      <c r="UTP9" s="31"/>
      <c r="UTQ9" s="31"/>
      <c r="UTR9" s="28"/>
      <c r="UTS9" s="29"/>
      <c r="UTT9" s="28"/>
      <c r="UTU9" s="30"/>
      <c r="UTV9" s="31"/>
      <c r="UTW9" s="31"/>
      <c r="UTX9" s="31"/>
      <c r="UTY9" s="31"/>
      <c r="UTZ9" s="31"/>
      <c r="UUA9" s="28"/>
      <c r="UUB9" s="29"/>
      <c r="UUC9" s="28"/>
      <c r="UUD9" s="30"/>
      <c r="UUE9" s="31"/>
      <c r="UUF9" s="31"/>
      <c r="UUG9" s="31"/>
      <c r="UUH9" s="31"/>
      <c r="UUI9" s="31"/>
      <c r="UUJ9" s="28"/>
      <c r="UUK9" s="29"/>
      <c r="UUL9" s="28"/>
      <c r="UUM9" s="30"/>
      <c r="UUN9" s="31"/>
      <c r="UUO9" s="31"/>
      <c r="UUP9" s="31"/>
      <c r="UUQ9" s="31"/>
      <c r="UUR9" s="31"/>
      <c r="UUS9" s="28"/>
      <c r="UUT9" s="29"/>
      <c r="UUU9" s="28"/>
      <c r="UUV9" s="30"/>
      <c r="UUW9" s="31"/>
      <c r="UUX9" s="31"/>
      <c r="UUY9" s="31"/>
      <c r="UUZ9" s="31"/>
      <c r="UVA9" s="31"/>
      <c r="UVB9" s="28"/>
      <c r="UVC9" s="29"/>
      <c r="UVD9" s="28"/>
      <c r="UVE9" s="30"/>
      <c r="UVF9" s="31"/>
      <c r="UVG9" s="31"/>
      <c r="UVH9" s="31"/>
      <c r="UVI9" s="31"/>
      <c r="UVJ9" s="31"/>
      <c r="UVK9" s="28"/>
      <c r="UVL9" s="29"/>
      <c r="UVM9" s="28"/>
      <c r="UVN9" s="30"/>
      <c r="UVO9" s="31"/>
      <c r="UVP9" s="31"/>
      <c r="UVQ9" s="31"/>
      <c r="UVR9" s="31"/>
      <c r="UVS9" s="31"/>
      <c r="UVT9" s="28"/>
      <c r="UVU9" s="29"/>
      <c r="UVV9" s="28"/>
      <c r="UVW9" s="30"/>
      <c r="UVX9" s="31"/>
      <c r="UVY9" s="31"/>
      <c r="UVZ9" s="31"/>
      <c r="UWA9" s="31"/>
      <c r="UWB9" s="31"/>
      <c r="UWC9" s="28"/>
      <c r="UWD9" s="29"/>
      <c r="UWE9" s="28"/>
      <c r="UWF9" s="30"/>
      <c r="UWG9" s="31"/>
      <c r="UWH9" s="31"/>
      <c r="UWI9" s="31"/>
      <c r="UWJ9" s="31"/>
      <c r="UWK9" s="31"/>
      <c r="UWL9" s="28"/>
      <c r="UWM9" s="29"/>
      <c r="UWN9" s="28"/>
      <c r="UWO9" s="30"/>
      <c r="UWP9" s="31"/>
      <c r="UWQ9" s="31"/>
      <c r="UWR9" s="31"/>
      <c r="UWS9" s="31"/>
      <c r="UWT9" s="31"/>
      <c r="UWU9" s="28"/>
      <c r="UWV9" s="29"/>
      <c r="UWW9" s="28"/>
      <c r="UWX9" s="30"/>
      <c r="UWY9" s="31"/>
      <c r="UWZ9" s="31"/>
      <c r="UXA9" s="31"/>
      <c r="UXB9" s="31"/>
      <c r="UXC9" s="31"/>
      <c r="UXD9" s="28"/>
      <c r="UXE9" s="29"/>
      <c r="UXF9" s="28"/>
      <c r="UXG9" s="30"/>
      <c r="UXH9" s="31"/>
      <c r="UXI9" s="31"/>
      <c r="UXJ9" s="31"/>
      <c r="UXK9" s="31"/>
      <c r="UXL9" s="31"/>
      <c r="UXM9" s="28"/>
      <c r="UXN9" s="29"/>
      <c r="UXO9" s="28"/>
      <c r="UXP9" s="30"/>
      <c r="UXQ9" s="31"/>
      <c r="UXR9" s="31"/>
      <c r="UXS9" s="31"/>
      <c r="UXT9" s="31"/>
      <c r="UXU9" s="31"/>
      <c r="UXV9" s="28"/>
      <c r="UXW9" s="29"/>
      <c r="UXX9" s="28"/>
      <c r="UXY9" s="30"/>
      <c r="UXZ9" s="31"/>
      <c r="UYA9" s="31"/>
      <c r="UYB9" s="31"/>
      <c r="UYC9" s="31"/>
      <c r="UYD9" s="31"/>
      <c r="UYE9" s="28"/>
      <c r="UYF9" s="29"/>
      <c r="UYG9" s="28"/>
      <c r="UYH9" s="30"/>
      <c r="UYI9" s="31"/>
      <c r="UYJ9" s="31"/>
      <c r="UYK9" s="31"/>
      <c r="UYL9" s="31"/>
      <c r="UYM9" s="31"/>
      <c r="UYN9" s="28"/>
      <c r="UYO9" s="29"/>
      <c r="UYP9" s="28"/>
      <c r="UYQ9" s="30"/>
      <c r="UYR9" s="31"/>
      <c r="UYS9" s="31"/>
      <c r="UYT9" s="31"/>
      <c r="UYU9" s="31"/>
      <c r="UYV9" s="31"/>
      <c r="UYW9" s="28"/>
      <c r="UYX9" s="29"/>
      <c r="UYY9" s="28"/>
      <c r="UYZ9" s="30"/>
      <c r="UZA9" s="31"/>
      <c r="UZB9" s="31"/>
      <c r="UZC9" s="31"/>
      <c r="UZD9" s="31"/>
      <c r="UZE9" s="31"/>
      <c r="UZF9" s="28"/>
      <c r="UZG9" s="29"/>
      <c r="UZH9" s="28"/>
      <c r="UZI9" s="30"/>
      <c r="UZJ9" s="31"/>
      <c r="UZK9" s="31"/>
      <c r="UZL9" s="31"/>
      <c r="UZM9" s="31"/>
      <c r="UZN9" s="31"/>
      <c r="UZO9" s="28"/>
      <c r="UZP9" s="29"/>
      <c r="UZQ9" s="28"/>
      <c r="UZR9" s="30"/>
      <c r="UZS9" s="31"/>
      <c r="UZT9" s="31"/>
      <c r="UZU9" s="31"/>
      <c r="UZV9" s="31"/>
      <c r="UZW9" s="31"/>
      <c r="UZX9" s="28"/>
      <c r="UZY9" s="29"/>
      <c r="UZZ9" s="28"/>
      <c r="VAA9" s="30"/>
      <c r="VAB9" s="31"/>
      <c r="VAC9" s="31"/>
      <c r="VAD9" s="31"/>
      <c r="VAE9" s="31"/>
      <c r="VAF9" s="31"/>
      <c r="VAG9" s="28"/>
      <c r="VAH9" s="29"/>
      <c r="VAI9" s="28"/>
      <c r="VAJ9" s="30"/>
      <c r="VAK9" s="31"/>
      <c r="VAL9" s="31"/>
      <c r="VAM9" s="31"/>
      <c r="VAN9" s="31"/>
      <c r="VAO9" s="31"/>
      <c r="VAP9" s="28"/>
      <c r="VAQ9" s="29"/>
      <c r="VAR9" s="28"/>
      <c r="VAS9" s="30"/>
      <c r="VAT9" s="31"/>
      <c r="VAU9" s="31"/>
      <c r="VAV9" s="31"/>
      <c r="VAW9" s="31"/>
      <c r="VAX9" s="31"/>
      <c r="VAY9" s="28"/>
      <c r="VAZ9" s="29"/>
      <c r="VBA9" s="28"/>
      <c r="VBB9" s="30"/>
      <c r="VBC9" s="31"/>
      <c r="VBD9" s="31"/>
      <c r="VBE9" s="31"/>
      <c r="VBF9" s="31"/>
      <c r="VBG9" s="31"/>
      <c r="VBH9" s="28"/>
      <c r="VBI9" s="29"/>
      <c r="VBJ9" s="28"/>
      <c r="VBK9" s="30"/>
      <c r="VBL9" s="31"/>
      <c r="VBM9" s="31"/>
      <c r="VBN9" s="31"/>
      <c r="VBO9" s="31"/>
      <c r="VBP9" s="31"/>
      <c r="VBQ9" s="28"/>
      <c r="VBR9" s="29"/>
      <c r="VBS9" s="28"/>
      <c r="VBT9" s="30"/>
      <c r="VBU9" s="31"/>
      <c r="VBV9" s="31"/>
      <c r="VBW9" s="31"/>
      <c r="VBX9" s="31"/>
      <c r="VBY9" s="31"/>
      <c r="VBZ9" s="28"/>
      <c r="VCA9" s="29"/>
      <c r="VCB9" s="28"/>
      <c r="VCC9" s="30"/>
      <c r="VCD9" s="31"/>
      <c r="VCE9" s="31"/>
      <c r="VCF9" s="31"/>
      <c r="VCG9" s="31"/>
      <c r="VCH9" s="31"/>
      <c r="VCI9" s="28"/>
      <c r="VCJ9" s="29"/>
      <c r="VCK9" s="28"/>
      <c r="VCL9" s="30"/>
      <c r="VCM9" s="31"/>
      <c r="VCN9" s="31"/>
      <c r="VCO9" s="31"/>
      <c r="VCP9" s="31"/>
      <c r="VCQ9" s="31"/>
      <c r="VCR9" s="28"/>
      <c r="VCS9" s="29"/>
      <c r="VCT9" s="28"/>
      <c r="VCU9" s="30"/>
      <c r="VCV9" s="31"/>
      <c r="VCW9" s="31"/>
      <c r="VCX9" s="31"/>
      <c r="VCY9" s="31"/>
      <c r="VCZ9" s="31"/>
      <c r="VDA9" s="28"/>
      <c r="VDB9" s="29"/>
      <c r="VDC9" s="28"/>
      <c r="VDD9" s="30"/>
      <c r="VDE9" s="31"/>
      <c r="VDF9" s="31"/>
      <c r="VDG9" s="31"/>
      <c r="VDH9" s="31"/>
      <c r="VDI9" s="31"/>
      <c r="VDJ9" s="28"/>
      <c r="VDK9" s="29"/>
      <c r="VDL9" s="28"/>
      <c r="VDM9" s="30"/>
      <c r="VDN9" s="31"/>
      <c r="VDO9" s="31"/>
      <c r="VDP9" s="31"/>
      <c r="VDQ9" s="31"/>
      <c r="VDR9" s="31"/>
      <c r="VDS9" s="28"/>
      <c r="VDT9" s="29"/>
      <c r="VDU9" s="28"/>
      <c r="VDV9" s="30"/>
      <c r="VDW9" s="31"/>
      <c r="VDX9" s="31"/>
      <c r="VDY9" s="31"/>
      <c r="VDZ9" s="31"/>
      <c r="VEA9" s="31"/>
      <c r="VEB9" s="28"/>
      <c r="VEC9" s="29"/>
      <c r="VED9" s="28"/>
      <c r="VEE9" s="30"/>
      <c r="VEF9" s="31"/>
      <c r="VEG9" s="31"/>
      <c r="VEH9" s="31"/>
      <c r="VEI9" s="31"/>
      <c r="VEJ9" s="31"/>
      <c r="VEK9" s="28"/>
      <c r="VEL9" s="29"/>
      <c r="VEM9" s="28"/>
      <c r="VEN9" s="30"/>
      <c r="VEO9" s="31"/>
      <c r="VEP9" s="31"/>
      <c r="VEQ9" s="31"/>
      <c r="VER9" s="31"/>
      <c r="VES9" s="31"/>
      <c r="VET9" s="28"/>
      <c r="VEU9" s="29"/>
      <c r="VEV9" s="28"/>
      <c r="VEW9" s="30"/>
      <c r="VEX9" s="31"/>
      <c r="VEY9" s="31"/>
      <c r="VEZ9" s="31"/>
      <c r="VFA9" s="31"/>
      <c r="VFB9" s="31"/>
      <c r="VFC9" s="28"/>
      <c r="VFD9" s="29"/>
      <c r="VFE9" s="28"/>
      <c r="VFF9" s="30"/>
      <c r="VFG9" s="31"/>
      <c r="VFH9" s="31"/>
      <c r="VFI9" s="31"/>
      <c r="VFJ9" s="31"/>
      <c r="VFK9" s="31"/>
      <c r="VFL9" s="28"/>
      <c r="VFM9" s="29"/>
      <c r="VFN9" s="28"/>
      <c r="VFO9" s="30"/>
      <c r="VFP9" s="31"/>
      <c r="VFQ9" s="31"/>
      <c r="VFR9" s="31"/>
      <c r="VFS9" s="31"/>
      <c r="VFT9" s="31"/>
      <c r="VFU9" s="28"/>
      <c r="VFV9" s="29"/>
      <c r="VFW9" s="28"/>
      <c r="VFX9" s="30"/>
      <c r="VFY9" s="31"/>
      <c r="VFZ9" s="31"/>
      <c r="VGA9" s="31"/>
      <c r="VGB9" s="31"/>
      <c r="VGC9" s="31"/>
      <c r="VGD9" s="28"/>
      <c r="VGE9" s="29"/>
      <c r="VGF9" s="28"/>
      <c r="VGG9" s="30"/>
      <c r="VGH9" s="31"/>
      <c r="VGI9" s="31"/>
      <c r="VGJ9" s="31"/>
      <c r="VGK9" s="31"/>
      <c r="VGL9" s="31"/>
      <c r="VGM9" s="28"/>
      <c r="VGN9" s="29"/>
      <c r="VGO9" s="28"/>
      <c r="VGP9" s="30"/>
      <c r="VGQ9" s="31"/>
      <c r="VGR9" s="31"/>
      <c r="VGS9" s="31"/>
      <c r="VGT9" s="31"/>
      <c r="VGU9" s="31"/>
      <c r="VGV9" s="28"/>
      <c r="VGW9" s="29"/>
      <c r="VGX9" s="28"/>
      <c r="VGY9" s="30"/>
      <c r="VGZ9" s="31"/>
      <c r="VHA9" s="31"/>
      <c r="VHB9" s="31"/>
      <c r="VHC9" s="31"/>
      <c r="VHD9" s="31"/>
      <c r="VHE9" s="28"/>
      <c r="VHF9" s="29"/>
      <c r="VHG9" s="28"/>
      <c r="VHH9" s="30"/>
      <c r="VHI9" s="31"/>
      <c r="VHJ9" s="31"/>
      <c r="VHK9" s="31"/>
      <c r="VHL9" s="31"/>
      <c r="VHM9" s="31"/>
      <c r="VHN9" s="28"/>
      <c r="VHO9" s="29"/>
      <c r="VHP9" s="28"/>
      <c r="VHQ9" s="30"/>
      <c r="VHR9" s="31"/>
      <c r="VHS9" s="31"/>
      <c r="VHT9" s="31"/>
      <c r="VHU9" s="31"/>
      <c r="VHV9" s="31"/>
      <c r="VHW9" s="28"/>
      <c r="VHX9" s="29"/>
      <c r="VHY9" s="28"/>
      <c r="VHZ9" s="30"/>
      <c r="VIA9" s="31"/>
      <c r="VIB9" s="31"/>
      <c r="VIC9" s="31"/>
      <c r="VID9" s="31"/>
      <c r="VIE9" s="31"/>
      <c r="VIF9" s="28"/>
      <c r="VIG9" s="29"/>
      <c r="VIH9" s="28"/>
      <c r="VII9" s="30"/>
      <c r="VIJ9" s="31"/>
      <c r="VIK9" s="31"/>
      <c r="VIL9" s="31"/>
      <c r="VIM9" s="31"/>
      <c r="VIN9" s="31"/>
      <c r="VIO9" s="28"/>
      <c r="VIP9" s="29"/>
      <c r="VIQ9" s="28"/>
      <c r="VIR9" s="30"/>
      <c r="VIS9" s="31"/>
      <c r="VIT9" s="31"/>
      <c r="VIU9" s="31"/>
      <c r="VIV9" s="31"/>
      <c r="VIW9" s="31"/>
      <c r="VIX9" s="28"/>
      <c r="VIY9" s="29"/>
      <c r="VIZ9" s="28"/>
      <c r="VJA9" s="30"/>
      <c r="VJB9" s="31"/>
      <c r="VJC9" s="31"/>
      <c r="VJD9" s="31"/>
      <c r="VJE9" s="31"/>
      <c r="VJF9" s="31"/>
      <c r="VJG9" s="28"/>
      <c r="VJH9" s="29"/>
      <c r="VJI9" s="28"/>
      <c r="VJJ9" s="30"/>
      <c r="VJK9" s="31"/>
      <c r="VJL9" s="31"/>
      <c r="VJM9" s="31"/>
      <c r="VJN9" s="31"/>
      <c r="VJO9" s="31"/>
      <c r="VJP9" s="28"/>
      <c r="VJQ9" s="29"/>
      <c r="VJR9" s="28"/>
      <c r="VJS9" s="30"/>
      <c r="VJT9" s="31"/>
      <c r="VJU9" s="31"/>
      <c r="VJV9" s="31"/>
      <c r="VJW9" s="31"/>
      <c r="VJX9" s="31"/>
      <c r="VJY9" s="28"/>
      <c r="VJZ9" s="29"/>
      <c r="VKA9" s="28"/>
      <c r="VKB9" s="30"/>
      <c r="VKC9" s="31"/>
      <c r="VKD9" s="31"/>
      <c r="VKE9" s="31"/>
      <c r="VKF9" s="31"/>
      <c r="VKG9" s="31"/>
      <c r="VKH9" s="28"/>
      <c r="VKI9" s="29"/>
      <c r="VKJ9" s="28"/>
      <c r="VKK9" s="30"/>
      <c r="VKL9" s="31"/>
      <c r="VKM9" s="31"/>
      <c r="VKN9" s="31"/>
      <c r="VKO9" s="31"/>
      <c r="VKP9" s="31"/>
      <c r="VKQ9" s="28"/>
      <c r="VKR9" s="29"/>
      <c r="VKS9" s="28"/>
      <c r="VKT9" s="30"/>
      <c r="VKU9" s="31"/>
      <c r="VKV9" s="31"/>
      <c r="VKW9" s="31"/>
      <c r="VKX9" s="31"/>
      <c r="VKY9" s="31"/>
      <c r="VKZ9" s="28"/>
      <c r="VLA9" s="29"/>
      <c r="VLB9" s="28"/>
      <c r="VLC9" s="30"/>
      <c r="VLD9" s="31"/>
      <c r="VLE9" s="31"/>
      <c r="VLF9" s="31"/>
      <c r="VLG9" s="31"/>
      <c r="VLH9" s="31"/>
      <c r="VLI9" s="28"/>
      <c r="VLJ9" s="29"/>
      <c r="VLK9" s="28"/>
      <c r="VLL9" s="30"/>
      <c r="VLM9" s="31"/>
      <c r="VLN9" s="31"/>
      <c r="VLO9" s="31"/>
      <c r="VLP9" s="31"/>
      <c r="VLQ9" s="31"/>
      <c r="VLR9" s="28"/>
      <c r="VLS9" s="29"/>
      <c r="VLT9" s="28"/>
      <c r="VLU9" s="30"/>
      <c r="VLV9" s="31"/>
      <c r="VLW9" s="31"/>
      <c r="VLX9" s="31"/>
      <c r="VLY9" s="31"/>
      <c r="VLZ9" s="31"/>
      <c r="VMA9" s="28"/>
      <c r="VMB9" s="29"/>
      <c r="VMC9" s="28"/>
      <c r="VMD9" s="30"/>
      <c r="VME9" s="31"/>
      <c r="VMF9" s="31"/>
      <c r="VMG9" s="31"/>
      <c r="VMH9" s="31"/>
      <c r="VMI9" s="31"/>
      <c r="VMJ9" s="28"/>
      <c r="VMK9" s="29"/>
      <c r="VML9" s="28"/>
      <c r="VMM9" s="30"/>
      <c r="VMN9" s="31"/>
      <c r="VMO9" s="31"/>
      <c r="VMP9" s="31"/>
      <c r="VMQ9" s="31"/>
      <c r="VMR9" s="31"/>
      <c r="VMS9" s="28"/>
      <c r="VMT9" s="29"/>
      <c r="VMU9" s="28"/>
      <c r="VMV9" s="30"/>
      <c r="VMW9" s="31"/>
      <c r="VMX9" s="31"/>
      <c r="VMY9" s="31"/>
      <c r="VMZ9" s="31"/>
      <c r="VNA9" s="31"/>
      <c r="VNB9" s="28"/>
      <c r="VNC9" s="29"/>
      <c r="VND9" s="28"/>
      <c r="VNE9" s="30"/>
      <c r="VNF9" s="31"/>
      <c r="VNG9" s="31"/>
      <c r="VNH9" s="31"/>
      <c r="VNI9" s="31"/>
      <c r="VNJ9" s="31"/>
      <c r="VNK9" s="28"/>
      <c r="VNL9" s="29"/>
      <c r="VNM9" s="28"/>
      <c r="VNN9" s="30"/>
      <c r="VNO9" s="31"/>
      <c r="VNP9" s="31"/>
      <c r="VNQ9" s="31"/>
      <c r="VNR9" s="31"/>
      <c r="VNS9" s="31"/>
      <c r="VNT9" s="28"/>
      <c r="VNU9" s="29"/>
      <c r="VNV9" s="28"/>
      <c r="VNW9" s="30"/>
      <c r="VNX9" s="31"/>
      <c r="VNY9" s="31"/>
      <c r="VNZ9" s="31"/>
      <c r="VOA9" s="31"/>
      <c r="VOB9" s="31"/>
      <c r="VOC9" s="28"/>
      <c r="VOD9" s="29"/>
      <c r="VOE9" s="28"/>
      <c r="VOF9" s="30"/>
      <c r="VOG9" s="31"/>
      <c r="VOH9" s="31"/>
      <c r="VOI9" s="31"/>
      <c r="VOJ9" s="31"/>
      <c r="VOK9" s="31"/>
      <c r="VOL9" s="28"/>
      <c r="VOM9" s="29"/>
      <c r="VON9" s="28"/>
      <c r="VOO9" s="30"/>
      <c r="VOP9" s="31"/>
      <c r="VOQ9" s="31"/>
      <c r="VOR9" s="31"/>
      <c r="VOS9" s="31"/>
      <c r="VOT9" s="31"/>
      <c r="VOU9" s="28"/>
      <c r="VOV9" s="29"/>
      <c r="VOW9" s="28"/>
      <c r="VOX9" s="30"/>
      <c r="VOY9" s="31"/>
      <c r="VOZ9" s="31"/>
      <c r="VPA9" s="31"/>
      <c r="VPB9" s="31"/>
      <c r="VPC9" s="31"/>
      <c r="VPD9" s="28"/>
      <c r="VPE9" s="29"/>
      <c r="VPF9" s="28"/>
      <c r="VPG9" s="30"/>
      <c r="VPH9" s="31"/>
      <c r="VPI9" s="31"/>
      <c r="VPJ9" s="31"/>
      <c r="VPK9" s="31"/>
      <c r="VPL9" s="31"/>
      <c r="VPM9" s="28"/>
      <c r="VPN9" s="29"/>
      <c r="VPO9" s="28"/>
      <c r="VPP9" s="30"/>
      <c r="VPQ9" s="31"/>
      <c r="VPR9" s="31"/>
      <c r="VPS9" s="31"/>
      <c r="VPT9" s="31"/>
      <c r="VPU9" s="31"/>
      <c r="VPV9" s="28"/>
      <c r="VPW9" s="29"/>
      <c r="VPX9" s="28"/>
      <c r="VPY9" s="30"/>
      <c r="VPZ9" s="31"/>
      <c r="VQA9" s="31"/>
      <c r="VQB9" s="31"/>
      <c r="VQC9" s="31"/>
      <c r="VQD9" s="31"/>
      <c r="VQE9" s="28"/>
      <c r="VQF9" s="29"/>
      <c r="VQG9" s="28"/>
      <c r="VQH9" s="30"/>
      <c r="VQI9" s="31"/>
      <c r="VQJ9" s="31"/>
      <c r="VQK9" s="31"/>
      <c r="VQL9" s="31"/>
      <c r="VQM9" s="31"/>
      <c r="VQN9" s="28"/>
      <c r="VQO9" s="29"/>
      <c r="VQP9" s="28"/>
      <c r="VQQ9" s="30"/>
      <c r="VQR9" s="31"/>
      <c r="VQS9" s="31"/>
      <c r="VQT9" s="31"/>
      <c r="VQU9" s="31"/>
      <c r="VQV9" s="31"/>
      <c r="VQW9" s="28"/>
      <c r="VQX9" s="29"/>
      <c r="VQY9" s="28"/>
      <c r="VQZ9" s="30"/>
      <c r="VRA9" s="31"/>
      <c r="VRB9" s="31"/>
      <c r="VRC9" s="31"/>
      <c r="VRD9" s="31"/>
      <c r="VRE9" s="31"/>
      <c r="VRF9" s="28"/>
      <c r="VRG9" s="29"/>
      <c r="VRH9" s="28"/>
      <c r="VRI9" s="30"/>
      <c r="VRJ9" s="31"/>
      <c r="VRK9" s="31"/>
      <c r="VRL9" s="31"/>
      <c r="VRM9" s="31"/>
      <c r="VRN9" s="31"/>
      <c r="VRO9" s="28"/>
      <c r="VRP9" s="29"/>
      <c r="VRQ9" s="28"/>
      <c r="VRR9" s="30"/>
      <c r="VRS9" s="31"/>
      <c r="VRT9" s="31"/>
      <c r="VRU9" s="31"/>
      <c r="VRV9" s="31"/>
      <c r="VRW9" s="31"/>
      <c r="VRX9" s="28"/>
      <c r="VRY9" s="29"/>
      <c r="VRZ9" s="28"/>
      <c r="VSA9" s="30"/>
      <c r="VSB9" s="31"/>
      <c r="VSC9" s="31"/>
      <c r="VSD9" s="31"/>
      <c r="VSE9" s="31"/>
      <c r="VSF9" s="31"/>
      <c r="VSG9" s="28"/>
      <c r="VSH9" s="29"/>
      <c r="VSI9" s="28"/>
      <c r="VSJ9" s="30"/>
      <c r="VSK9" s="31"/>
      <c r="VSL9" s="31"/>
      <c r="VSM9" s="31"/>
      <c r="VSN9" s="31"/>
      <c r="VSO9" s="31"/>
      <c r="VSP9" s="28"/>
      <c r="VSQ9" s="29"/>
      <c r="VSR9" s="28"/>
      <c r="VSS9" s="30"/>
      <c r="VST9" s="31"/>
      <c r="VSU9" s="31"/>
      <c r="VSV9" s="31"/>
      <c r="VSW9" s="31"/>
      <c r="VSX9" s="31"/>
      <c r="VSY9" s="28"/>
      <c r="VSZ9" s="29"/>
      <c r="VTA9" s="28"/>
      <c r="VTB9" s="30"/>
      <c r="VTC9" s="31"/>
      <c r="VTD9" s="31"/>
      <c r="VTE9" s="31"/>
      <c r="VTF9" s="31"/>
      <c r="VTG9" s="31"/>
      <c r="VTH9" s="28"/>
      <c r="VTI9" s="29"/>
      <c r="VTJ9" s="28"/>
      <c r="VTK9" s="30"/>
      <c r="VTL9" s="31"/>
      <c r="VTM9" s="31"/>
      <c r="VTN9" s="31"/>
      <c r="VTO9" s="31"/>
      <c r="VTP9" s="31"/>
      <c r="VTQ9" s="28"/>
      <c r="VTR9" s="29"/>
      <c r="VTS9" s="28"/>
      <c r="VTT9" s="30"/>
      <c r="VTU9" s="31"/>
      <c r="VTV9" s="31"/>
      <c r="VTW9" s="31"/>
      <c r="VTX9" s="31"/>
      <c r="VTY9" s="31"/>
      <c r="VTZ9" s="28"/>
      <c r="VUA9" s="29"/>
      <c r="VUB9" s="28"/>
      <c r="VUC9" s="30"/>
      <c r="VUD9" s="31"/>
      <c r="VUE9" s="31"/>
      <c r="VUF9" s="31"/>
      <c r="VUG9" s="31"/>
      <c r="VUH9" s="31"/>
      <c r="VUI9" s="28"/>
      <c r="VUJ9" s="29"/>
      <c r="VUK9" s="28"/>
      <c r="VUL9" s="30"/>
      <c r="VUM9" s="31"/>
      <c r="VUN9" s="31"/>
      <c r="VUO9" s="31"/>
      <c r="VUP9" s="31"/>
      <c r="VUQ9" s="31"/>
      <c r="VUR9" s="28"/>
      <c r="VUS9" s="29"/>
      <c r="VUT9" s="28"/>
      <c r="VUU9" s="30"/>
      <c r="VUV9" s="31"/>
      <c r="VUW9" s="31"/>
      <c r="VUX9" s="31"/>
      <c r="VUY9" s="31"/>
      <c r="VUZ9" s="31"/>
      <c r="VVA9" s="28"/>
      <c r="VVB9" s="29"/>
      <c r="VVC9" s="28"/>
      <c r="VVD9" s="30"/>
      <c r="VVE9" s="31"/>
      <c r="VVF9" s="31"/>
      <c r="VVG9" s="31"/>
      <c r="VVH9" s="31"/>
      <c r="VVI9" s="31"/>
      <c r="VVJ9" s="28"/>
      <c r="VVK9" s="29"/>
      <c r="VVL9" s="28"/>
      <c r="VVM9" s="30"/>
      <c r="VVN9" s="31"/>
      <c r="VVO9" s="31"/>
      <c r="VVP9" s="31"/>
      <c r="VVQ9" s="31"/>
      <c r="VVR9" s="31"/>
      <c r="VVS9" s="28"/>
      <c r="VVT9" s="29"/>
      <c r="VVU9" s="28"/>
      <c r="VVV9" s="30"/>
      <c r="VVW9" s="31"/>
      <c r="VVX9" s="31"/>
      <c r="VVY9" s="31"/>
      <c r="VVZ9" s="31"/>
      <c r="VWA9" s="31"/>
      <c r="VWB9" s="28"/>
      <c r="VWC9" s="29"/>
      <c r="VWD9" s="28"/>
      <c r="VWE9" s="30"/>
      <c r="VWF9" s="31"/>
      <c r="VWG9" s="31"/>
      <c r="VWH9" s="31"/>
      <c r="VWI9" s="31"/>
      <c r="VWJ9" s="31"/>
      <c r="VWK9" s="28"/>
      <c r="VWL9" s="29"/>
      <c r="VWM9" s="28"/>
      <c r="VWN9" s="30"/>
      <c r="VWO9" s="31"/>
      <c r="VWP9" s="31"/>
      <c r="VWQ9" s="31"/>
      <c r="VWR9" s="31"/>
      <c r="VWS9" s="31"/>
      <c r="VWT9" s="28"/>
      <c r="VWU9" s="29"/>
      <c r="VWV9" s="28"/>
      <c r="VWW9" s="30"/>
      <c r="VWX9" s="31"/>
      <c r="VWY9" s="31"/>
      <c r="VWZ9" s="31"/>
      <c r="VXA9" s="31"/>
      <c r="VXB9" s="31"/>
      <c r="VXC9" s="28"/>
      <c r="VXD9" s="29"/>
      <c r="VXE9" s="28"/>
      <c r="VXF9" s="30"/>
      <c r="VXG9" s="31"/>
      <c r="VXH9" s="31"/>
      <c r="VXI9" s="31"/>
      <c r="VXJ9" s="31"/>
      <c r="VXK9" s="31"/>
      <c r="VXL9" s="28"/>
      <c r="VXM9" s="29"/>
      <c r="VXN9" s="28"/>
      <c r="VXO9" s="30"/>
      <c r="VXP9" s="31"/>
      <c r="VXQ9" s="31"/>
      <c r="VXR9" s="31"/>
      <c r="VXS9" s="31"/>
      <c r="VXT9" s="31"/>
      <c r="VXU9" s="28"/>
      <c r="VXV9" s="29"/>
      <c r="VXW9" s="28"/>
      <c r="VXX9" s="30"/>
      <c r="VXY9" s="31"/>
      <c r="VXZ9" s="31"/>
      <c r="VYA9" s="31"/>
      <c r="VYB9" s="31"/>
      <c r="VYC9" s="31"/>
      <c r="VYD9" s="28"/>
      <c r="VYE9" s="29"/>
      <c r="VYF9" s="28"/>
      <c r="VYG9" s="30"/>
      <c r="VYH9" s="31"/>
      <c r="VYI9" s="31"/>
      <c r="VYJ9" s="31"/>
      <c r="VYK9" s="31"/>
      <c r="VYL9" s="31"/>
      <c r="VYM9" s="28"/>
      <c r="VYN9" s="29"/>
      <c r="VYO9" s="28"/>
      <c r="VYP9" s="30"/>
      <c r="VYQ9" s="31"/>
      <c r="VYR9" s="31"/>
      <c r="VYS9" s="31"/>
      <c r="VYT9" s="31"/>
      <c r="VYU9" s="31"/>
      <c r="VYV9" s="28"/>
      <c r="VYW9" s="29"/>
      <c r="VYX9" s="28"/>
      <c r="VYY9" s="30"/>
      <c r="VYZ9" s="31"/>
      <c r="VZA9" s="31"/>
      <c r="VZB9" s="31"/>
      <c r="VZC9" s="31"/>
      <c r="VZD9" s="31"/>
      <c r="VZE9" s="28"/>
      <c r="VZF9" s="29"/>
      <c r="VZG9" s="28"/>
      <c r="VZH9" s="30"/>
      <c r="VZI9" s="31"/>
      <c r="VZJ9" s="31"/>
      <c r="VZK9" s="31"/>
      <c r="VZL9" s="31"/>
      <c r="VZM9" s="31"/>
      <c r="VZN9" s="28"/>
      <c r="VZO9" s="29"/>
      <c r="VZP9" s="28"/>
      <c r="VZQ9" s="30"/>
      <c r="VZR9" s="31"/>
      <c r="VZS9" s="31"/>
      <c r="VZT9" s="31"/>
      <c r="VZU9" s="31"/>
      <c r="VZV9" s="31"/>
      <c r="VZW9" s="28"/>
      <c r="VZX9" s="29"/>
      <c r="VZY9" s="28"/>
      <c r="VZZ9" s="30"/>
      <c r="WAA9" s="31"/>
      <c r="WAB9" s="31"/>
      <c r="WAC9" s="31"/>
      <c r="WAD9" s="31"/>
      <c r="WAE9" s="31"/>
      <c r="WAF9" s="28"/>
      <c r="WAG9" s="29"/>
      <c r="WAH9" s="28"/>
      <c r="WAI9" s="30"/>
      <c r="WAJ9" s="31"/>
      <c r="WAK9" s="31"/>
      <c r="WAL9" s="31"/>
      <c r="WAM9" s="31"/>
      <c r="WAN9" s="31"/>
      <c r="WAO9" s="28"/>
      <c r="WAP9" s="29"/>
      <c r="WAQ9" s="28"/>
      <c r="WAR9" s="30"/>
      <c r="WAS9" s="31"/>
      <c r="WAT9" s="31"/>
      <c r="WAU9" s="31"/>
      <c r="WAV9" s="31"/>
      <c r="WAW9" s="31"/>
      <c r="WAX9" s="28"/>
      <c r="WAY9" s="29"/>
      <c r="WAZ9" s="28"/>
      <c r="WBA9" s="30"/>
      <c r="WBB9" s="31"/>
      <c r="WBC9" s="31"/>
      <c r="WBD9" s="31"/>
      <c r="WBE9" s="31"/>
      <c r="WBF9" s="31"/>
      <c r="WBG9" s="28"/>
      <c r="WBH9" s="29"/>
      <c r="WBI9" s="28"/>
      <c r="WBJ9" s="30"/>
      <c r="WBK9" s="31"/>
      <c r="WBL9" s="31"/>
      <c r="WBM9" s="31"/>
      <c r="WBN9" s="31"/>
      <c r="WBO9" s="31"/>
      <c r="WBP9" s="28"/>
      <c r="WBQ9" s="29"/>
      <c r="WBR9" s="28"/>
      <c r="WBS9" s="30"/>
      <c r="WBT9" s="31"/>
      <c r="WBU9" s="31"/>
      <c r="WBV9" s="31"/>
      <c r="WBW9" s="31"/>
      <c r="WBX9" s="31"/>
      <c r="WBY9" s="28"/>
      <c r="WBZ9" s="29"/>
      <c r="WCA9" s="28"/>
      <c r="WCB9" s="30"/>
      <c r="WCC9" s="31"/>
      <c r="WCD9" s="31"/>
      <c r="WCE9" s="31"/>
      <c r="WCF9" s="31"/>
      <c r="WCG9" s="31"/>
      <c r="WCH9" s="28"/>
      <c r="WCI9" s="29"/>
      <c r="WCJ9" s="28"/>
      <c r="WCK9" s="30"/>
      <c r="WCL9" s="31"/>
      <c r="WCM9" s="31"/>
      <c r="WCN9" s="31"/>
      <c r="WCO9" s="31"/>
      <c r="WCP9" s="31"/>
      <c r="WCQ9" s="28"/>
      <c r="WCR9" s="29"/>
      <c r="WCS9" s="28"/>
      <c r="WCT9" s="30"/>
      <c r="WCU9" s="31"/>
      <c r="WCV9" s="31"/>
      <c r="WCW9" s="31"/>
      <c r="WCX9" s="31"/>
      <c r="WCY9" s="31"/>
      <c r="WCZ9" s="28"/>
      <c r="WDA9" s="29"/>
      <c r="WDB9" s="28"/>
      <c r="WDC9" s="30"/>
      <c r="WDD9" s="31"/>
      <c r="WDE9" s="31"/>
      <c r="WDF9" s="31"/>
      <c r="WDG9" s="31"/>
      <c r="WDH9" s="31"/>
      <c r="WDI9" s="28"/>
      <c r="WDJ9" s="29"/>
      <c r="WDK9" s="28"/>
      <c r="WDL9" s="30"/>
      <c r="WDM9" s="31"/>
      <c r="WDN9" s="31"/>
      <c r="WDO9" s="31"/>
      <c r="WDP9" s="31"/>
      <c r="WDQ9" s="31"/>
      <c r="WDR9" s="28"/>
      <c r="WDS9" s="29"/>
      <c r="WDT9" s="28"/>
      <c r="WDU9" s="30"/>
      <c r="WDV9" s="31"/>
      <c r="WDW9" s="31"/>
      <c r="WDX9" s="31"/>
      <c r="WDY9" s="31"/>
      <c r="WDZ9" s="31"/>
      <c r="WEA9" s="28"/>
      <c r="WEB9" s="29"/>
      <c r="WEC9" s="28"/>
      <c r="WED9" s="30"/>
      <c r="WEE9" s="31"/>
      <c r="WEF9" s="31"/>
      <c r="WEG9" s="31"/>
      <c r="WEH9" s="31"/>
      <c r="WEI9" s="31"/>
      <c r="WEJ9" s="28"/>
      <c r="WEK9" s="29"/>
      <c r="WEL9" s="28"/>
      <c r="WEM9" s="30"/>
      <c r="WEN9" s="31"/>
      <c r="WEO9" s="31"/>
      <c r="WEP9" s="31"/>
      <c r="WEQ9" s="31"/>
      <c r="WER9" s="31"/>
      <c r="WES9" s="28"/>
      <c r="WET9" s="29"/>
      <c r="WEU9" s="28"/>
      <c r="WEV9" s="30"/>
      <c r="WEW9" s="31"/>
      <c r="WEX9" s="31"/>
      <c r="WEY9" s="31"/>
      <c r="WEZ9" s="31"/>
      <c r="WFA9" s="31"/>
      <c r="WFB9" s="28"/>
      <c r="WFC9" s="29"/>
      <c r="WFD9" s="28"/>
      <c r="WFE9" s="30"/>
      <c r="WFF9" s="31"/>
      <c r="WFG9" s="31"/>
      <c r="WFH9" s="31"/>
      <c r="WFI9" s="31"/>
      <c r="WFJ9" s="31"/>
      <c r="WFK9" s="28"/>
      <c r="WFL9" s="29"/>
      <c r="WFM9" s="28"/>
      <c r="WFN9" s="30"/>
      <c r="WFO9" s="31"/>
      <c r="WFP9" s="31"/>
      <c r="WFQ9" s="31"/>
      <c r="WFR9" s="31"/>
      <c r="WFS9" s="31"/>
      <c r="WFT9" s="28"/>
      <c r="WFU9" s="29"/>
      <c r="WFV9" s="28"/>
      <c r="WFW9" s="30"/>
      <c r="WFX9" s="31"/>
      <c r="WFY9" s="31"/>
      <c r="WFZ9" s="31"/>
      <c r="WGA9" s="31"/>
      <c r="WGB9" s="31"/>
      <c r="WGC9" s="28"/>
      <c r="WGD9" s="29"/>
      <c r="WGE9" s="28"/>
      <c r="WGF9" s="30"/>
      <c r="WGG9" s="31"/>
      <c r="WGH9" s="31"/>
      <c r="WGI9" s="31"/>
      <c r="WGJ9" s="31"/>
      <c r="WGK9" s="31"/>
      <c r="WGL9" s="28"/>
      <c r="WGM9" s="29"/>
      <c r="WGN9" s="28"/>
      <c r="WGO9" s="30"/>
      <c r="WGP9" s="31"/>
      <c r="WGQ9" s="31"/>
      <c r="WGR9" s="31"/>
      <c r="WGS9" s="31"/>
      <c r="WGT9" s="31"/>
      <c r="WGU9" s="28"/>
      <c r="WGV9" s="29"/>
      <c r="WGW9" s="28"/>
      <c r="WGX9" s="30"/>
      <c r="WGY9" s="31"/>
      <c r="WGZ9" s="31"/>
      <c r="WHA9" s="31"/>
      <c r="WHB9" s="31"/>
      <c r="WHC9" s="31"/>
      <c r="WHD9" s="28"/>
      <c r="WHE9" s="29"/>
      <c r="WHF9" s="28"/>
      <c r="WHG9" s="30"/>
      <c r="WHH9" s="31"/>
      <c r="WHI9" s="31"/>
      <c r="WHJ9" s="31"/>
      <c r="WHK9" s="31"/>
      <c r="WHL9" s="31"/>
      <c r="WHM9" s="28"/>
      <c r="WHN9" s="29"/>
      <c r="WHO9" s="28"/>
      <c r="WHP9" s="30"/>
      <c r="WHQ9" s="31"/>
      <c r="WHR9" s="31"/>
      <c r="WHS9" s="31"/>
      <c r="WHT9" s="31"/>
      <c r="WHU9" s="31"/>
      <c r="WHV9" s="28"/>
      <c r="WHW9" s="29"/>
      <c r="WHX9" s="28"/>
      <c r="WHY9" s="30"/>
      <c r="WHZ9" s="31"/>
      <c r="WIA9" s="31"/>
      <c r="WIB9" s="31"/>
      <c r="WIC9" s="31"/>
      <c r="WID9" s="31"/>
      <c r="WIE9" s="28"/>
      <c r="WIF9" s="29"/>
      <c r="WIG9" s="28"/>
      <c r="WIH9" s="30"/>
      <c r="WII9" s="31"/>
      <c r="WIJ9" s="31"/>
      <c r="WIK9" s="31"/>
      <c r="WIL9" s="31"/>
      <c r="WIM9" s="31"/>
      <c r="WIN9" s="28"/>
      <c r="WIO9" s="29"/>
      <c r="WIP9" s="28"/>
      <c r="WIQ9" s="30"/>
      <c r="WIR9" s="31"/>
      <c r="WIS9" s="31"/>
      <c r="WIT9" s="31"/>
      <c r="WIU9" s="31"/>
      <c r="WIV9" s="31"/>
      <c r="WIW9" s="28"/>
      <c r="WIX9" s="29"/>
      <c r="WIY9" s="28"/>
      <c r="WIZ9" s="30"/>
      <c r="WJA9" s="31"/>
      <c r="WJB9" s="31"/>
      <c r="WJC9" s="31"/>
      <c r="WJD9" s="31"/>
      <c r="WJE9" s="31"/>
      <c r="WJF9" s="28"/>
      <c r="WJG9" s="29"/>
      <c r="WJH9" s="28"/>
      <c r="WJI9" s="30"/>
      <c r="WJJ9" s="31"/>
      <c r="WJK9" s="31"/>
      <c r="WJL9" s="31"/>
      <c r="WJM9" s="31"/>
      <c r="WJN9" s="31"/>
      <c r="WJO9" s="28"/>
      <c r="WJP9" s="29"/>
      <c r="WJQ9" s="28"/>
      <c r="WJR9" s="30"/>
      <c r="WJS9" s="31"/>
      <c r="WJT9" s="31"/>
      <c r="WJU9" s="31"/>
      <c r="WJV9" s="31"/>
      <c r="WJW9" s="31"/>
      <c r="WJX9" s="28"/>
      <c r="WJY9" s="29"/>
      <c r="WJZ9" s="28"/>
      <c r="WKA9" s="30"/>
      <c r="WKB9" s="31"/>
      <c r="WKC9" s="31"/>
      <c r="WKD9" s="31"/>
      <c r="WKE9" s="31"/>
      <c r="WKF9" s="31"/>
      <c r="WKG9" s="28"/>
      <c r="WKH9" s="29"/>
      <c r="WKI9" s="28"/>
      <c r="WKJ9" s="30"/>
      <c r="WKK9" s="31"/>
      <c r="WKL9" s="31"/>
      <c r="WKM9" s="31"/>
      <c r="WKN9" s="31"/>
      <c r="WKO9" s="31"/>
      <c r="WKP9" s="28"/>
      <c r="WKQ9" s="29"/>
      <c r="WKR9" s="28"/>
      <c r="WKS9" s="30"/>
      <c r="WKT9" s="31"/>
      <c r="WKU9" s="31"/>
      <c r="WKV9" s="31"/>
      <c r="WKW9" s="31"/>
      <c r="WKX9" s="31"/>
      <c r="WKY9" s="28"/>
      <c r="WKZ9" s="29"/>
      <c r="WLA9" s="28"/>
      <c r="WLB9" s="30"/>
      <c r="WLC9" s="31"/>
      <c r="WLD9" s="31"/>
      <c r="WLE9" s="31"/>
      <c r="WLF9" s="31"/>
      <c r="WLG9" s="31"/>
      <c r="WLH9" s="28"/>
      <c r="WLI9" s="29"/>
      <c r="WLJ9" s="28"/>
      <c r="WLK9" s="30"/>
      <c r="WLL9" s="31"/>
      <c r="WLM9" s="31"/>
      <c r="WLN9" s="31"/>
      <c r="WLO9" s="31"/>
      <c r="WLP9" s="31"/>
      <c r="WLQ9" s="28"/>
      <c r="WLR9" s="29"/>
      <c r="WLS9" s="28"/>
      <c r="WLT9" s="30"/>
      <c r="WLU9" s="31"/>
      <c r="WLV9" s="31"/>
      <c r="WLW9" s="31"/>
      <c r="WLX9" s="31"/>
      <c r="WLY9" s="31"/>
      <c r="WLZ9" s="28"/>
      <c r="WMA9" s="29"/>
      <c r="WMB9" s="28"/>
      <c r="WMC9" s="30"/>
      <c r="WMD9" s="31"/>
      <c r="WME9" s="31"/>
      <c r="WMF9" s="31"/>
      <c r="WMG9" s="31"/>
      <c r="WMH9" s="31"/>
      <c r="WMI9" s="28"/>
      <c r="WMJ9" s="29"/>
      <c r="WMK9" s="28"/>
      <c r="WML9" s="30"/>
      <c r="WMM9" s="31"/>
      <c r="WMN9" s="31"/>
      <c r="WMO9" s="31"/>
      <c r="WMP9" s="31"/>
      <c r="WMQ9" s="31"/>
      <c r="WMR9" s="28"/>
      <c r="WMS9" s="29"/>
      <c r="WMT9" s="28"/>
      <c r="WMU9" s="30"/>
      <c r="WMV9" s="31"/>
      <c r="WMW9" s="31"/>
      <c r="WMX9" s="31"/>
      <c r="WMY9" s="31"/>
      <c r="WMZ9" s="31"/>
      <c r="WNA9" s="28"/>
      <c r="WNB9" s="29"/>
      <c r="WNC9" s="28"/>
      <c r="WND9" s="30"/>
      <c r="WNE9" s="31"/>
      <c r="WNF9" s="31"/>
      <c r="WNG9" s="31"/>
      <c r="WNH9" s="31"/>
      <c r="WNI9" s="31"/>
      <c r="WNJ9" s="28"/>
      <c r="WNK9" s="29"/>
      <c r="WNL9" s="28"/>
      <c r="WNM9" s="30"/>
      <c r="WNN9" s="31"/>
      <c r="WNO9" s="31"/>
      <c r="WNP9" s="31"/>
      <c r="WNQ9" s="31"/>
      <c r="WNR9" s="31"/>
      <c r="WNS9" s="28"/>
      <c r="WNT9" s="29"/>
      <c r="WNU9" s="28"/>
      <c r="WNV9" s="30"/>
      <c r="WNW9" s="31"/>
      <c r="WNX9" s="31"/>
      <c r="WNY9" s="31"/>
      <c r="WNZ9" s="31"/>
      <c r="WOA9" s="31"/>
      <c r="WOB9" s="28"/>
      <c r="WOC9" s="29"/>
      <c r="WOD9" s="28"/>
      <c r="WOE9" s="30"/>
      <c r="WOF9" s="31"/>
      <c r="WOG9" s="31"/>
      <c r="WOH9" s="31"/>
      <c r="WOI9" s="31"/>
      <c r="WOJ9" s="31"/>
      <c r="WOK9" s="28"/>
      <c r="WOL9" s="29"/>
      <c r="WOM9" s="28"/>
      <c r="WON9" s="30"/>
      <c r="WOO9" s="31"/>
      <c r="WOP9" s="31"/>
      <c r="WOQ9" s="31"/>
      <c r="WOR9" s="31"/>
      <c r="WOS9" s="31"/>
      <c r="WOT9" s="28"/>
      <c r="WOU9" s="29"/>
      <c r="WOV9" s="28"/>
      <c r="WOW9" s="30"/>
      <c r="WOX9" s="31"/>
      <c r="WOY9" s="31"/>
      <c r="WOZ9" s="31"/>
      <c r="WPA9" s="31"/>
      <c r="WPB9" s="31"/>
      <c r="WPC9" s="28"/>
      <c r="WPD9" s="29"/>
      <c r="WPE9" s="28"/>
      <c r="WPF9" s="30"/>
      <c r="WPG9" s="31"/>
      <c r="WPH9" s="31"/>
      <c r="WPI9" s="31"/>
      <c r="WPJ9" s="31"/>
      <c r="WPK9" s="31"/>
      <c r="WPL9" s="28"/>
      <c r="WPM9" s="29"/>
      <c r="WPN9" s="28"/>
      <c r="WPO9" s="30"/>
      <c r="WPP9" s="31"/>
      <c r="WPQ9" s="31"/>
      <c r="WPR9" s="31"/>
      <c r="WPS9" s="31"/>
      <c r="WPT9" s="31"/>
      <c r="WPU9" s="28"/>
      <c r="WPV9" s="29"/>
      <c r="WPW9" s="28"/>
      <c r="WPX9" s="30"/>
      <c r="WPY9" s="31"/>
      <c r="WPZ9" s="31"/>
      <c r="WQA9" s="31"/>
      <c r="WQB9" s="31"/>
      <c r="WQC9" s="31"/>
      <c r="WQD9" s="28"/>
      <c r="WQE9" s="29"/>
      <c r="WQF9" s="28"/>
      <c r="WQG9" s="30"/>
      <c r="WQH9" s="31"/>
      <c r="WQI9" s="31"/>
      <c r="WQJ9" s="31"/>
      <c r="WQK9" s="31"/>
      <c r="WQL9" s="31"/>
      <c r="WQM9" s="28"/>
      <c r="WQN9" s="29"/>
      <c r="WQO9" s="28"/>
      <c r="WQP9" s="30"/>
      <c r="WQQ9" s="31"/>
      <c r="WQR9" s="31"/>
      <c r="WQS9" s="31"/>
      <c r="WQT9" s="31"/>
      <c r="WQU9" s="31"/>
      <c r="WQV9" s="28"/>
      <c r="WQW9" s="29"/>
      <c r="WQX9" s="28"/>
      <c r="WQY9" s="30"/>
      <c r="WQZ9" s="31"/>
      <c r="WRA9" s="31"/>
      <c r="WRB9" s="31"/>
      <c r="WRC9" s="31"/>
      <c r="WRD9" s="31"/>
      <c r="WRE9" s="28"/>
      <c r="WRF9" s="29"/>
      <c r="WRG9" s="28"/>
      <c r="WRH9" s="30"/>
      <c r="WRI9" s="31"/>
      <c r="WRJ9" s="31"/>
      <c r="WRK9" s="31"/>
      <c r="WRL9" s="31"/>
      <c r="WRM9" s="31"/>
      <c r="WRN9" s="28"/>
      <c r="WRO9" s="29"/>
      <c r="WRP9" s="28"/>
      <c r="WRQ9" s="30"/>
      <c r="WRR9" s="31"/>
      <c r="WRS9" s="31"/>
      <c r="WRT9" s="31"/>
      <c r="WRU9" s="31"/>
      <c r="WRV9" s="31"/>
      <c r="WRW9" s="28"/>
      <c r="WRX9" s="29"/>
      <c r="WRY9" s="28"/>
      <c r="WRZ9" s="30"/>
      <c r="WSA9" s="31"/>
      <c r="WSB9" s="31"/>
      <c r="WSC9" s="31"/>
      <c r="WSD9" s="31"/>
      <c r="WSE9" s="31"/>
      <c r="WSF9" s="28"/>
      <c r="WSG9" s="29"/>
      <c r="WSH9" s="28"/>
      <c r="WSI9" s="30"/>
      <c r="WSJ9" s="31"/>
      <c r="WSK9" s="31"/>
      <c r="WSL9" s="31"/>
      <c r="WSM9" s="31"/>
      <c r="WSN9" s="31"/>
      <c r="WSO9" s="28"/>
      <c r="WSP9" s="29"/>
      <c r="WSQ9" s="28"/>
      <c r="WSR9" s="30"/>
      <c r="WSS9" s="31"/>
      <c r="WST9" s="31"/>
      <c r="WSU9" s="31"/>
      <c r="WSV9" s="31"/>
      <c r="WSW9" s="31"/>
      <c r="WSX9" s="28"/>
      <c r="WSY9" s="29"/>
      <c r="WSZ9" s="28"/>
      <c r="WTA9" s="30"/>
      <c r="WTB9" s="31"/>
      <c r="WTC9" s="31"/>
      <c r="WTD9" s="31"/>
      <c r="WTE9" s="31"/>
      <c r="WTF9" s="31"/>
      <c r="WTG9" s="28"/>
      <c r="WTH9" s="29"/>
      <c r="WTI9" s="28"/>
      <c r="WTJ9" s="30"/>
      <c r="WTK9" s="31"/>
      <c r="WTL9" s="31"/>
      <c r="WTM9" s="31"/>
      <c r="WTN9" s="31"/>
      <c r="WTO9" s="31"/>
      <c r="WTP9" s="28"/>
      <c r="WTQ9" s="29"/>
      <c r="WTR9" s="28"/>
      <c r="WTS9" s="30"/>
      <c r="WTT9" s="31"/>
      <c r="WTU9" s="31"/>
      <c r="WTV9" s="31"/>
      <c r="WTW9" s="31"/>
      <c r="WTX9" s="31"/>
      <c r="WTY9" s="28"/>
      <c r="WTZ9" s="29"/>
      <c r="WUA9" s="28"/>
      <c r="WUB9" s="30"/>
      <c r="WUC9" s="31"/>
      <c r="WUD9" s="31"/>
      <c r="WUE9" s="31"/>
      <c r="WUF9" s="31"/>
      <c r="WUG9" s="31"/>
      <c r="WUH9" s="28"/>
      <c r="WUI9" s="29"/>
      <c r="WUJ9" s="28"/>
      <c r="WUK9" s="30"/>
      <c r="WUL9" s="31"/>
      <c r="WUM9" s="31"/>
      <c r="WUN9" s="31"/>
      <c r="WUO9" s="31"/>
      <c r="WUP9" s="31"/>
      <c r="WUQ9" s="28"/>
      <c r="WUR9" s="29"/>
      <c r="WUS9" s="28"/>
      <c r="WUT9" s="30"/>
      <c r="WUU9" s="31"/>
      <c r="WUV9" s="31"/>
      <c r="WUW9" s="31"/>
      <c r="WUX9" s="31"/>
      <c r="WUY9" s="31"/>
      <c r="WUZ9" s="28"/>
      <c r="WVA9" s="29"/>
      <c r="WVB9" s="28"/>
      <c r="WVC9" s="30"/>
      <c r="WVD9" s="31"/>
      <c r="WVE9" s="31"/>
      <c r="WVF9" s="31"/>
      <c r="WVG9" s="31"/>
      <c r="WVH9" s="31"/>
      <c r="WVI9" s="28"/>
      <c r="WVJ9" s="29"/>
      <c r="WVK9" s="28"/>
      <c r="WVL9" s="30"/>
      <c r="WVM9" s="31"/>
      <c r="WVN9" s="31"/>
      <c r="WVO9" s="31"/>
      <c r="WVP9" s="31"/>
      <c r="WVQ9" s="31"/>
      <c r="WVR9" s="28"/>
      <c r="WVS9" s="29"/>
      <c r="WVT9" s="28"/>
      <c r="WVU9" s="30"/>
      <c r="WVV9" s="31"/>
      <c r="WVW9" s="31"/>
      <c r="WVX9" s="31"/>
      <c r="WVY9" s="31"/>
      <c r="WVZ9" s="31"/>
      <c r="WWA9" s="28"/>
      <c r="WWB9" s="29"/>
      <c r="WWC9" s="28"/>
      <c r="WWD9" s="30"/>
      <c r="WWE9" s="31"/>
      <c r="WWF9" s="31"/>
      <c r="WWG9" s="31"/>
      <c r="WWH9" s="31"/>
      <c r="WWI9" s="31"/>
      <c r="WWJ9" s="28"/>
      <c r="WWK9" s="29"/>
      <c r="WWL9" s="28"/>
      <c r="WWM9" s="30"/>
      <c r="WWN9" s="31"/>
      <c r="WWO9" s="31"/>
      <c r="WWP9" s="31"/>
      <c r="WWQ9" s="31"/>
      <c r="WWR9" s="31"/>
      <c r="WWS9" s="28"/>
      <c r="WWT9" s="29"/>
      <c r="WWU9" s="28"/>
      <c r="WWV9" s="30"/>
      <c r="WWW9" s="31"/>
      <c r="WWX9" s="31"/>
      <c r="WWY9" s="31"/>
      <c r="WWZ9" s="31"/>
      <c r="WXA9" s="31"/>
      <c r="WXB9" s="28"/>
      <c r="WXC9" s="29"/>
      <c r="WXD9" s="28"/>
      <c r="WXE9" s="30"/>
      <c r="WXF9" s="31"/>
      <c r="WXG9" s="31"/>
      <c r="WXH9" s="31"/>
      <c r="WXI9" s="31"/>
      <c r="WXJ9" s="31"/>
      <c r="WXK9" s="28"/>
      <c r="WXL9" s="29"/>
      <c r="WXM9" s="28"/>
      <c r="WXN9" s="30"/>
      <c r="WXO9" s="31"/>
      <c r="WXP9" s="31"/>
      <c r="WXQ9" s="31"/>
      <c r="WXR9" s="31"/>
      <c r="WXS9" s="31"/>
      <c r="WXT9" s="28"/>
      <c r="WXU9" s="29"/>
      <c r="WXV9" s="28"/>
      <c r="WXW9" s="30"/>
      <c r="WXX9" s="31"/>
      <c r="WXY9" s="31"/>
      <c r="WXZ9" s="31"/>
      <c r="WYA9" s="31"/>
      <c r="WYB9" s="31"/>
      <c r="WYC9" s="28"/>
      <c r="WYD9" s="29"/>
      <c r="WYE9" s="28"/>
      <c r="WYF9" s="30"/>
      <c r="WYG9" s="31"/>
      <c r="WYH9" s="31"/>
      <c r="WYI9" s="31"/>
      <c r="WYJ9" s="31"/>
      <c r="WYK9" s="31"/>
      <c r="WYL9" s="28"/>
      <c r="WYM9" s="29"/>
      <c r="WYN9" s="28"/>
      <c r="WYO9" s="30"/>
      <c r="WYP9" s="31"/>
      <c r="WYQ9" s="31"/>
      <c r="WYR9" s="31"/>
      <c r="WYS9" s="31"/>
      <c r="WYT9" s="31"/>
      <c r="WYU9" s="28"/>
      <c r="WYV9" s="29"/>
      <c r="WYW9" s="28"/>
      <c r="WYX9" s="30"/>
      <c r="WYY9" s="31"/>
      <c r="WYZ9" s="31"/>
      <c r="WZA9" s="31"/>
      <c r="WZB9" s="31"/>
      <c r="WZC9" s="31"/>
      <c r="WZD9" s="28"/>
      <c r="WZE9" s="29"/>
      <c r="WZF9" s="28"/>
      <c r="WZG9" s="30"/>
      <c r="WZH9" s="31"/>
      <c r="WZI9" s="31"/>
      <c r="WZJ9" s="31"/>
      <c r="WZK9" s="31"/>
      <c r="WZL9" s="31"/>
      <c r="WZM9" s="28"/>
      <c r="WZN9" s="29"/>
      <c r="WZO9" s="28"/>
      <c r="WZP9" s="30"/>
      <c r="WZQ9" s="31"/>
      <c r="WZR9" s="31"/>
      <c r="WZS9" s="31"/>
      <c r="WZT9" s="31"/>
      <c r="WZU9" s="31"/>
      <c r="WZV9" s="28"/>
      <c r="WZW9" s="29"/>
      <c r="WZX9" s="28"/>
      <c r="WZY9" s="30"/>
      <c r="WZZ9" s="31"/>
      <c r="XAA9" s="31"/>
      <c r="XAB9" s="31"/>
      <c r="XAC9" s="31"/>
      <c r="XAD9" s="31"/>
      <c r="XAE9" s="28"/>
      <c r="XAF9" s="29"/>
      <c r="XAG9" s="28"/>
      <c r="XAH9" s="30"/>
      <c r="XAI9" s="31"/>
      <c r="XAJ9" s="31"/>
      <c r="XAK9" s="31"/>
      <c r="XAL9" s="31"/>
      <c r="XAM9" s="31"/>
      <c r="XAN9" s="28"/>
      <c r="XAO9" s="29"/>
      <c r="XAP9" s="28"/>
      <c r="XAQ9" s="30"/>
      <c r="XAR9" s="31"/>
      <c r="XAS9" s="31"/>
      <c r="XAT9" s="31"/>
      <c r="XAU9" s="31"/>
      <c r="XAV9" s="31"/>
      <c r="XAW9" s="28"/>
      <c r="XAX9" s="29"/>
      <c r="XAY9" s="28"/>
      <c r="XAZ9" s="30"/>
      <c r="XBA9" s="31"/>
      <c r="XBB9" s="31"/>
      <c r="XBC9" s="31"/>
      <c r="XBD9" s="31"/>
      <c r="XBE9" s="31"/>
      <c r="XBF9" s="28"/>
      <c r="XBG9" s="29"/>
      <c r="XBH9" s="28"/>
      <c r="XBI9" s="30"/>
      <c r="XBJ9" s="31"/>
      <c r="XBK9" s="31"/>
      <c r="XBL9" s="31"/>
      <c r="XBM9" s="31"/>
      <c r="XBN9" s="31"/>
      <c r="XBO9" s="28"/>
      <c r="XBP9" s="29"/>
      <c r="XBQ9" s="28"/>
      <c r="XBR9" s="30"/>
      <c r="XBS9" s="31"/>
      <c r="XBT9" s="31"/>
      <c r="XBU9" s="31"/>
      <c r="XBV9" s="31"/>
      <c r="XBW9" s="31"/>
      <c r="XBX9" s="28"/>
      <c r="XBY9" s="29"/>
      <c r="XBZ9" s="28"/>
      <c r="XCA9" s="30"/>
      <c r="XCB9" s="31"/>
      <c r="XCC9" s="31"/>
      <c r="XCD9" s="31"/>
      <c r="XCE9" s="31"/>
      <c r="XCF9" s="31"/>
      <c r="XCG9" s="28"/>
      <c r="XCH9" s="29"/>
      <c r="XCI9" s="28"/>
      <c r="XCJ9" s="30"/>
      <c r="XCK9" s="31"/>
      <c r="XCL9" s="31"/>
      <c r="XCM9" s="31"/>
      <c r="XCN9" s="31"/>
      <c r="XCO9" s="31"/>
      <c r="XCP9" s="28"/>
      <c r="XCQ9" s="29"/>
      <c r="XCR9" s="28"/>
      <c r="XCS9" s="30"/>
      <c r="XCT9" s="31"/>
      <c r="XCU9" s="31"/>
      <c r="XCV9" s="31"/>
      <c r="XCW9" s="31"/>
      <c r="XCX9" s="31"/>
      <c r="XCY9" s="28"/>
      <c r="XCZ9" s="29"/>
      <c r="XDA9" s="28"/>
      <c r="XDB9" s="30"/>
      <c r="XDC9" s="31"/>
      <c r="XDD9" s="31"/>
      <c r="XDE9" s="31"/>
      <c r="XDF9" s="31"/>
      <c r="XDG9" s="31"/>
      <c r="XDH9" s="28"/>
      <c r="XDI9" s="29"/>
      <c r="XDJ9" s="28"/>
      <c r="XDK9" s="30"/>
      <c r="XDL9" s="31"/>
      <c r="XDM9" s="31"/>
      <c r="XDN9" s="31"/>
      <c r="XDO9" s="31"/>
      <c r="XDP9" s="31"/>
      <c r="XDQ9" s="28"/>
      <c r="XDR9" s="29"/>
      <c r="XDS9" s="28"/>
      <c r="XDT9" s="30"/>
      <c r="XDU9" s="31"/>
      <c r="XDV9" s="31"/>
      <c r="XDW9" s="31"/>
      <c r="XDX9" s="31"/>
      <c r="XDY9" s="31"/>
      <c r="XDZ9" s="28"/>
      <c r="XEA9" s="29"/>
      <c r="XEB9" s="28"/>
      <c r="XEC9" s="30"/>
      <c r="XED9" s="31"/>
      <c r="XEE9" s="31"/>
      <c r="XEF9" s="31"/>
      <c r="XEG9" s="31"/>
      <c r="XEH9" s="31"/>
      <c r="XEI9" s="28"/>
      <c r="XEJ9" s="29"/>
      <c r="XEK9" s="28"/>
      <c r="XEL9" s="30"/>
      <c r="XEM9" s="31"/>
      <c r="XEN9" s="31"/>
      <c r="XEO9" s="31"/>
      <c r="XEP9" s="31"/>
      <c r="XEQ9" s="31"/>
      <c r="XER9" s="28"/>
      <c r="XES9" s="29"/>
      <c r="XET9" s="28"/>
      <c r="XEU9" s="30"/>
      <c r="XEV9" s="31"/>
      <c r="XEW9" s="31"/>
      <c r="XEX9" s="31"/>
      <c r="XEY9" s="31"/>
      <c r="XEZ9" s="31"/>
      <c r="XFA9" s="28"/>
      <c r="XFB9" s="29"/>
      <c r="XFC9" s="28"/>
      <c r="XFD9" s="30"/>
    </row>
    <row r="10" spans="1:16384" s="6" customFormat="1" ht="31.5" x14ac:dyDescent="0.25">
      <c r="A10" s="102"/>
      <c r="B10" s="110">
        <v>8422</v>
      </c>
      <c r="C10" s="111"/>
      <c r="D10" s="112" t="s">
        <v>152</v>
      </c>
      <c r="E10" s="114">
        <v>0</v>
      </c>
      <c r="F10" s="114">
        <v>0</v>
      </c>
      <c r="G10" s="115">
        <v>0</v>
      </c>
      <c r="H10" s="116" t="e">
        <f t="shared" si="2"/>
        <v>#DIV/0!</v>
      </c>
      <c r="I10" s="11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 s="31"/>
      <c r="NT10" s="31"/>
      <c r="NU10" s="31"/>
      <c r="NV10" s="31"/>
      <c r="NW10" s="31"/>
      <c r="NX10" s="28"/>
      <c r="NY10" s="29"/>
      <c r="NZ10" s="28"/>
      <c r="OA10" s="30"/>
      <c r="OB10" s="31"/>
      <c r="OC10" s="31"/>
      <c r="OD10" s="31"/>
      <c r="OE10" s="31"/>
      <c r="OF10" s="31"/>
      <c r="OG10" s="28"/>
      <c r="OH10" s="29"/>
      <c r="OI10" s="28"/>
      <c r="OJ10" s="30"/>
      <c r="OK10" s="31"/>
      <c r="OL10" s="31"/>
      <c r="OM10" s="31"/>
      <c r="ON10" s="31"/>
      <c r="OO10" s="31"/>
      <c r="OP10" s="28"/>
      <c r="OQ10" s="29"/>
      <c r="OR10" s="28"/>
      <c r="OS10" s="30"/>
      <c r="OT10" s="31"/>
      <c r="OU10" s="31"/>
      <c r="OV10" s="31"/>
      <c r="OW10" s="31"/>
      <c r="OX10" s="31"/>
      <c r="OY10" s="28"/>
      <c r="OZ10" s="29"/>
      <c r="PA10" s="28"/>
      <c r="PB10" s="30"/>
      <c r="PC10" s="31"/>
      <c r="PD10" s="31"/>
      <c r="PE10" s="31"/>
      <c r="PF10" s="31"/>
      <c r="PG10" s="31"/>
      <c r="PH10" s="28"/>
      <c r="PI10" s="29"/>
      <c r="PJ10" s="28"/>
      <c r="PK10" s="30"/>
      <c r="PL10" s="31"/>
      <c r="PM10" s="31"/>
      <c r="PN10" s="31"/>
      <c r="PO10" s="31"/>
      <c r="PP10" s="31"/>
      <c r="PQ10" s="28"/>
      <c r="PR10" s="29"/>
      <c r="PS10" s="28"/>
      <c r="PT10" s="30"/>
      <c r="PU10" s="31"/>
      <c r="PV10" s="31"/>
      <c r="PW10" s="31"/>
      <c r="PX10" s="31"/>
      <c r="PY10" s="31"/>
      <c r="PZ10" s="28"/>
      <c r="QA10" s="29"/>
      <c r="QB10" s="28"/>
      <c r="QC10" s="30"/>
      <c r="QD10" s="31"/>
      <c r="QE10" s="31"/>
      <c r="QF10" s="31"/>
      <c r="QG10" s="31"/>
      <c r="QH10" s="31"/>
      <c r="QI10" s="28"/>
      <c r="QJ10" s="29"/>
      <c r="QK10" s="28"/>
      <c r="QL10" s="30"/>
      <c r="QM10" s="31"/>
      <c r="QN10" s="31"/>
      <c r="QO10" s="31"/>
      <c r="QP10" s="31"/>
      <c r="QQ10" s="31"/>
      <c r="QR10" s="28"/>
      <c r="QS10" s="29"/>
      <c r="QT10" s="28"/>
      <c r="QU10" s="30"/>
      <c r="QV10" s="31"/>
      <c r="QW10" s="31"/>
      <c r="QX10" s="31"/>
      <c r="QY10" s="31"/>
      <c r="QZ10" s="31"/>
      <c r="RA10" s="28"/>
      <c r="RB10" s="29"/>
      <c r="RC10" s="28"/>
      <c r="RD10" s="30"/>
      <c r="RE10" s="31"/>
      <c r="RF10" s="31"/>
      <c r="RG10" s="31"/>
      <c r="RH10" s="31"/>
      <c r="RI10" s="31"/>
      <c r="RJ10" s="28"/>
      <c r="RK10" s="29"/>
      <c r="RL10" s="28"/>
      <c r="RM10" s="30"/>
      <c r="RN10" s="31"/>
      <c r="RO10" s="31"/>
      <c r="RP10" s="31"/>
      <c r="RQ10" s="31"/>
      <c r="RR10" s="31"/>
      <c r="RS10" s="28"/>
      <c r="RT10" s="29"/>
      <c r="RU10" s="28"/>
      <c r="RV10" s="30"/>
      <c r="RW10" s="31"/>
      <c r="RX10" s="31"/>
      <c r="RY10" s="31"/>
      <c r="RZ10" s="31"/>
      <c r="SA10" s="31"/>
      <c r="SB10" s="28"/>
      <c r="SC10" s="29"/>
      <c r="SD10" s="28"/>
      <c r="SE10" s="30"/>
      <c r="SF10" s="31"/>
      <c r="SG10" s="31"/>
      <c r="SH10" s="31"/>
      <c r="SI10" s="31"/>
      <c r="SJ10" s="31"/>
      <c r="SK10" s="28"/>
      <c r="SL10" s="29"/>
      <c r="SM10" s="28"/>
      <c r="SN10" s="30"/>
      <c r="SO10" s="31"/>
      <c r="SP10" s="31"/>
      <c r="SQ10" s="31"/>
      <c r="SR10" s="31"/>
      <c r="SS10" s="31"/>
      <c r="ST10" s="28"/>
      <c r="SU10" s="29"/>
      <c r="SV10" s="28"/>
      <c r="SW10" s="30"/>
      <c r="SX10" s="31"/>
      <c r="SY10" s="31"/>
      <c r="SZ10" s="31"/>
      <c r="TA10" s="31"/>
      <c r="TB10" s="31"/>
      <c r="TC10" s="28"/>
      <c r="TD10" s="29"/>
      <c r="TE10" s="28"/>
      <c r="TF10" s="30"/>
      <c r="TG10" s="31"/>
      <c r="TH10" s="31"/>
      <c r="TI10" s="31"/>
      <c r="TJ10" s="31"/>
      <c r="TK10" s="31"/>
      <c r="TL10" s="28"/>
      <c r="TM10" s="29"/>
      <c r="TN10" s="28"/>
      <c r="TO10" s="30"/>
      <c r="TP10" s="31"/>
      <c r="TQ10" s="31"/>
      <c r="TR10" s="31"/>
      <c r="TS10" s="31"/>
      <c r="TT10" s="31"/>
      <c r="TU10" s="28"/>
      <c r="TV10" s="29"/>
      <c r="TW10" s="28"/>
      <c r="TX10" s="30"/>
      <c r="TY10" s="31"/>
      <c r="TZ10" s="31"/>
      <c r="UA10" s="31"/>
      <c r="UB10" s="31"/>
      <c r="UC10" s="31"/>
      <c r="UD10" s="28"/>
      <c r="UE10" s="29"/>
      <c r="UF10" s="28"/>
      <c r="UG10" s="30"/>
      <c r="UH10" s="31"/>
      <c r="UI10" s="31"/>
      <c r="UJ10" s="31"/>
      <c r="UK10" s="31"/>
      <c r="UL10" s="31"/>
      <c r="UM10" s="28"/>
      <c r="UN10" s="29"/>
      <c r="UO10" s="28"/>
      <c r="UP10" s="30"/>
      <c r="UQ10" s="31"/>
      <c r="UR10" s="31"/>
      <c r="US10" s="31"/>
      <c r="UT10" s="31"/>
      <c r="UU10" s="31"/>
      <c r="UV10" s="28"/>
      <c r="UW10" s="29"/>
      <c r="UX10" s="28"/>
      <c r="UY10" s="30"/>
      <c r="UZ10" s="31"/>
      <c r="VA10" s="31"/>
      <c r="VB10" s="31"/>
      <c r="VC10" s="31"/>
      <c r="VD10" s="31"/>
      <c r="VE10" s="28"/>
      <c r="VF10" s="29"/>
      <c r="VG10" s="28"/>
      <c r="VH10" s="30"/>
      <c r="VI10" s="31"/>
      <c r="VJ10" s="31"/>
      <c r="VK10" s="31"/>
      <c r="VL10" s="31"/>
      <c r="VM10" s="31"/>
      <c r="VN10" s="28"/>
      <c r="VO10" s="29"/>
      <c r="VP10" s="28"/>
      <c r="VQ10" s="30"/>
      <c r="VR10" s="31"/>
      <c r="VS10" s="31"/>
      <c r="VT10" s="31"/>
      <c r="VU10" s="31"/>
      <c r="VV10" s="31"/>
      <c r="VW10" s="28"/>
      <c r="VX10" s="29"/>
      <c r="VY10" s="28"/>
      <c r="VZ10" s="30"/>
      <c r="WA10" s="31"/>
      <c r="WB10" s="31"/>
      <c r="WC10" s="31"/>
      <c r="WD10" s="31"/>
      <c r="WE10" s="31"/>
      <c r="WF10" s="28"/>
      <c r="WG10" s="29"/>
      <c r="WH10" s="28"/>
      <c r="WI10" s="30"/>
      <c r="WJ10" s="31"/>
      <c r="WK10" s="31"/>
      <c r="WL10" s="31"/>
      <c r="WM10" s="31"/>
      <c r="WN10" s="31"/>
      <c r="WO10" s="28"/>
      <c r="WP10" s="29"/>
      <c r="WQ10" s="28"/>
      <c r="WR10" s="30"/>
      <c r="WS10" s="31"/>
      <c r="WT10" s="31"/>
      <c r="WU10" s="31"/>
      <c r="WV10" s="31"/>
      <c r="WW10" s="31"/>
      <c r="WX10" s="28"/>
      <c r="WY10" s="29"/>
      <c r="WZ10" s="28"/>
      <c r="XA10" s="30"/>
      <c r="XB10" s="31"/>
      <c r="XC10" s="31"/>
      <c r="XD10" s="31"/>
      <c r="XE10" s="31"/>
      <c r="XF10" s="31"/>
      <c r="XG10" s="28"/>
      <c r="XH10" s="29"/>
      <c r="XI10" s="28"/>
      <c r="XJ10" s="30"/>
      <c r="XK10" s="31"/>
      <c r="XL10" s="31"/>
      <c r="XM10" s="31"/>
      <c r="XN10" s="31"/>
      <c r="XO10" s="31"/>
      <c r="XP10" s="28"/>
      <c r="XQ10" s="29"/>
      <c r="XR10" s="28"/>
      <c r="XS10" s="30"/>
      <c r="XT10" s="31"/>
      <c r="XU10" s="31"/>
      <c r="XV10" s="31"/>
      <c r="XW10" s="31"/>
      <c r="XX10" s="31"/>
      <c r="XY10" s="28"/>
      <c r="XZ10" s="29"/>
      <c r="YA10" s="28"/>
      <c r="YB10" s="30"/>
      <c r="YC10" s="31"/>
      <c r="YD10" s="31"/>
      <c r="YE10" s="31"/>
      <c r="YF10" s="31"/>
      <c r="YG10" s="31"/>
      <c r="YH10" s="28"/>
      <c r="YI10" s="29"/>
      <c r="YJ10" s="28"/>
      <c r="YK10" s="30"/>
      <c r="YL10" s="31"/>
      <c r="YM10" s="31"/>
      <c r="YN10" s="31"/>
      <c r="YO10" s="31"/>
      <c r="YP10" s="31"/>
      <c r="YQ10" s="28"/>
      <c r="YR10" s="29"/>
      <c r="YS10" s="28"/>
      <c r="YT10" s="30"/>
      <c r="YU10" s="31"/>
      <c r="YV10" s="31"/>
      <c r="YW10" s="31"/>
      <c r="YX10" s="31"/>
      <c r="YY10" s="31"/>
      <c r="YZ10" s="28"/>
      <c r="ZA10" s="29"/>
      <c r="ZB10" s="28"/>
      <c r="ZC10" s="30"/>
      <c r="ZD10" s="31"/>
      <c r="ZE10" s="31"/>
      <c r="ZF10" s="31"/>
      <c r="ZG10" s="31"/>
      <c r="ZH10" s="31"/>
      <c r="ZI10" s="28"/>
      <c r="ZJ10" s="29"/>
      <c r="ZK10" s="28"/>
      <c r="ZL10" s="30"/>
      <c r="ZM10" s="31"/>
      <c r="ZN10" s="31"/>
      <c r="ZO10" s="31"/>
      <c r="ZP10" s="31"/>
      <c r="ZQ10" s="31"/>
      <c r="ZR10" s="28"/>
      <c r="ZS10" s="29"/>
      <c r="ZT10" s="28"/>
      <c r="ZU10" s="30"/>
      <c r="ZV10" s="31"/>
      <c r="ZW10" s="31"/>
      <c r="ZX10" s="31"/>
      <c r="ZY10" s="31"/>
      <c r="ZZ10" s="31"/>
      <c r="AAA10" s="28"/>
      <c r="AAB10" s="29"/>
      <c r="AAC10" s="28"/>
      <c r="AAD10" s="30"/>
      <c r="AAE10" s="31"/>
      <c r="AAF10" s="31"/>
      <c r="AAG10" s="31"/>
      <c r="AAH10" s="31"/>
      <c r="AAI10" s="31"/>
      <c r="AAJ10" s="28"/>
      <c r="AAK10" s="29"/>
      <c r="AAL10" s="28"/>
      <c r="AAM10" s="30"/>
      <c r="AAN10" s="31"/>
      <c r="AAO10" s="31"/>
      <c r="AAP10" s="31"/>
      <c r="AAQ10" s="31"/>
      <c r="AAR10" s="31"/>
      <c r="AAS10" s="28"/>
      <c r="AAT10" s="29"/>
      <c r="AAU10" s="28"/>
      <c r="AAV10" s="30"/>
      <c r="AAW10" s="31"/>
      <c r="AAX10" s="31"/>
      <c r="AAY10" s="31"/>
      <c r="AAZ10" s="31"/>
      <c r="ABA10" s="31"/>
      <c r="ABB10" s="28"/>
      <c r="ABC10" s="29"/>
      <c r="ABD10" s="28"/>
      <c r="ABE10" s="30"/>
      <c r="ABF10" s="31"/>
      <c r="ABG10" s="31"/>
      <c r="ABH10" s="31"/>
      <c r="ABI10" s="31"/>
      <c r="ABJ10" s="31"/>
      <c r="ABK10" s="28"/>
      <c r="ABL10" s="29"/>
      <c r="ABM10" s="28"/>
      <c r="ABN10" s="30"/>
      <c r="ABO10" s="31"/>
      <c r="ABP10" s="31"/>
      <c r="ABQ10" s="31"/>
      <c r="ABR10" s="31"/>
      <c r="ABS10" s="31"/>
      <c r="ABT10" s="28"/>
      <c r="ABU10" s="29"/>
      <c r="ABV10" s="28"/>
      <c r="ABW10" s="30"/>
      <c r="ABX10" s="31"/>
      <c r="ABY10" s="31"/>
      <c r="ABZ10" s="31"/>
      <c r="ACA10" s="31"/>
      <c r="ACB10" s="31"/>
      <c r="ACC10" s="28"/>
      <c r="ACD10" s="29"/>
      <c r="ACE10" s="28"/>
      <c r="ACF10" s="30"/>
      <c r="ACG10" s="31"/>
      <c r="ACH10" s="31"/>
      <c r="ACI10" s="31"/>
      <c r="ACJ10" s="31"/>
      <c r="ACK10" s="31"/>
      <c r="ACL10" s="28"/>
      <c r="ACM10" s="29"/>
      <c r="ACN10" s="28"/>
      <c r="ACO10" s="30"/>
      <c r="ACP10" s="31"/>
      <c r="ACQ10" s="31"/>
      <c r="ACR10" s="31"/>
      <c r="ACS10" s="31"/>
      <c r="ACT10" s="31"/>
      <c r="ACU10" s="28"/>
      <c r="ACV10" s="29"/>
      <c r="ACW10" s="28"/>
      <c r="ACX10" s="30"/>
      <c r="ACY10" s="31"/>
      <c r="ACZ10" s="31"/>
      <c r="ADA10" s="31"/>
      <c r="ADB10" s="31"/>
      <c r="ADC10" s="31"/>
      <c r="ADD10" s="28"/>
      <c r="ADE10" s="29"/>
      <c r="ADF10" s="28"/>
      <c r="ADG10" s="30"/>
      <c r="ADH10" s="31"/>
      <c r="ADI10" s="31"/>
      <c r="ADJ10" s="31"/>
      <c r="ADK10" s="31"/>
      <c r="ADL10" s="31"/>
      <c r="ADM10" s="28"/>
      <c r="ADN10" s="29"/>
      <c r="ADO10" s="28"/>
      <c r="ADP10" s="30"/>
      <c r="ADQ10" s="31"/>
      <c r="ADR10" s="31"/>
      <c r="ADS10" s="31"/>
      <c r="ADT10" s="31"/>
      <c r="ADU10" s="31"/>
      <c r="ADV10" s="28"/>
      <c r="ADW10" s="29"/>
      <c r="ADX10" s="28"/>
      <c r="ADY10" s="30"/>
      <c r="ADZ10" s="31"/>
      <c r="AEA10" s="31"/>
      <c r="AEB10" s="31"/>
      <c r="AEC10" s="31"/>
      <c r="AED10" s="31"/>
      <c r="AEE10" s="28"/>
      <c r="AEF10" s="29"/>
      <c r="AEG10" s="28"/>
      <c r="AEH10" s="30"/>
      <c r="AEI10" s="31"/>
      <c r="AEJ10" s="31"/>
      <c r="AEK10" s="31"/>
      <c r="AEL10" s="31"/>
      <c r="AEM10" s="31"/>
      <c r="AEN10" s="28"/>
      <c r="AEO10" s="29"/>
      <c r="AEP10" s="28"/>
      <c r="AEQ10" s="30"/>
      <c r="AER10" s="31"/>
      <c r="AES10" s="31"/>
      <c r="AET10" s="31"/>
      <c r="AEU10" s="31"/>
      <c r="AEV10" s="31"/>
      <c r="AEW10" s="28"/>
      <c r="AEX10" s="29"/>
      <c r="AEY10" s="28"/>
      <c r="AEZ10" s="30"/>
      <c r="AFA10" s="31"/>
      <c r="AFB10" s="31"/>
      <c r="AFC10" s="31"/>
      <c r="AFD10" s="31"/>
      <c r="AFE10" s="31"/>
      <c r="AFF10" s="28"/>
      <c r="AFG10" s="29"/>
      <c r="AFH10" s="28"/>
      <c r="AFI10" s="30"/>
      <c r="AFJ10" s="31"/>
      <c r="AFK10" s="31"/>
      <c r="AFL10" s="31"/>
      <c r="AFM10" s="31"/>
      <c r="AFN10" s="31"/>
      <c r="AFO10" s="28"/>
      <c r="AFP10" s="29"/>
      <c r="AFQ10" s="28"/>
      <c r="AFR10" s="30"/>
      <c r="AFS10" s="31"/>
      <c r="AFT10" s="31"/>
      <c r="AFU10" s="31"/>
      <c r="AFV10" s="31"/>
      <c r="AFW10" s="31"/>
      <c r="AFX10" s="28"/>
      <c r="AFY10" s="29"/>
      <c r="AFZ10" s="28"/>
      <c r="AGA10" s="30"/>
      <c r="AGB10" s="31"/>
      <c r="AGC10" s="31"/>
      <c r="AGD10" s="31"/>
      <c r="AGE10" s="31"/>
      <c r="AGF10" s="31"/>
      <c r="AGG10" s="28"/>
      <c r="AGH10" s="29"/>
      <c r="AGI10" s="28"/>
      <c r="AGJ10" s="30"/>
      <c r="AGK10" s="31"/>
      <c r="AGL10" s="31"/>
      <c r="AGM10" s="31"/>
      <c r="AGN10" s="31"/>
      <c r="AGO10" s="31"/>
      <c r="AGP10" s="28"/>
      <c r="AGQ10" s="29"/>
      <c r="AGR10" s="28"/>
      <c r="AGS10" s="30"/>
      <c r="AGT10" s="31"/>
      <c r="AGU10" s="31"/>
      <c r="AGV10" s="31"/>
      <c r="AGW10" s="31"/>
      <c r="AGX10" s="31"/>
      <c r="AGY10" s="28"/>
      <c r="AGZ10" s="29"/>
      <c r="AHA10" s="28"/>
      <c r="AHB10" s="30"/>
      <c r="AHC10" s="31"/>
      <c r="AHD10" s="31"/>
      <c r="AHE10" s="31"/>
      <c r="AHF10" s="31"/>
      <c r="AHG10" s="31"/>
      <c r="AHH10" s="28"/>
      <c r="AHI10" s="29"/>
      <c r="AHJ10" s="28"/>
      <c r="AHK10" s="30"/>
      <c r="AHL10" s="31"/>
      <c r="AHM10" s="31"/>
      <c r="AHN10" s="31"/>
      <c r="AHO10" s="31"/>
      <c r="AHP10" s="31"/>
      <c r="AHQ10" s="28"/>
      <c r="AHR10" s="29"/>
      <c r="AHS10" s="28"/>
      <c r="AHT10" s="30"/>
      <c r="AHU10" s="31"/>
      <c r="AHV10" s="31"/>
      <c r="AHW10" s="31"/>
      <c r="AHX10" s="31"/>
      <c r="AHY10" s="31"/>
      <c r="AHZ10" s="28"/>
      <c r="AIA10" s="29"/>
      <c r="AIB10" s="28"/>
      <c r="AIC10" s="30"/>
      <c r="AID10" s="31"/>
      <c r="AIE10" s="31"/>
      <c r="AIF10" s="31"/>
      <c r="AIG10" s="31"/>
      <c r="AIH10" s="31"/>
      <c r="AII10" s="28"/>
      <c r="AIJ10" s="29"/>
      <c r="AIK10" s="28"/>
      <c r="AIL10" s="30"/>
      <c r="AIM10" s="31"/>
      <c r="AIN10" s="31"/>
      <c r="AIO10" s="31"/>
      <c r="AIP10" s="31"/>
      <c r="AIQ10" s="31"/>
      <c r="AIR10" s="28"/>
      <c r="AIS10" s="29"/>
      <c r="AIT10" s="28"/>
      <c r="AIU10" s="30"/>
      <c r="AIV10" s="31"/>
      <c r="AIW10" s="31"/>
      <c r="AIX10" s="31"/>
      <c r="AIY10" s="31"/>
      <c r="AIZ10" s="31"/>
      <c r="AJA10" s="28"/>
      <c r="AJB10" s="29"/>
      <c r="AJC10" s="28"/>
      <c r="AJD10" s="30"/>
      <c r="AJE10" s="31"/>
      <c r="AJF10" s="31"/>
      <c r="AJG10" s="31"/>
      <c r="AJH10" s="31"/>
      <c r="AJI10" s="31"/>
      <c r="AJJ10" s="28"/>
      <c r="AJK10" s="29"/>
      <c r="AJL10" s="28"/>
      <c r="AJM10" s="30"/>
      <c r="AJN10" s="31"/>
      <c r="AJO10" s="31"/>
      <c r="AJP10" s="31"/>
      <c r="AJQ10" s="31"/>
      <c r="AJR10" s="31"/>
      <c r="AJS10" s="28"/>
      <c r="AJT10" s="29"/>
      <c r="AJU10" s="28"/>
      <c r="AJV10" s="30"/>
      <c r="AJW10" s="31"/>
      <c r="AJX10" s="31"/>
      <c r="AJY10" s="31"/>
      <c r="AJZ10" s="31"/>
      <c r="AKA10" s="31"/>
      <c r="AKB10" s="28"/>
      <c r="AKC10" s="29"/>
      <c r="AKD10" s="28"/>
      <c r="AKE10" s="30"/>
      <c r="AKF10" s="31"/>
      <c r="AKG10" s="31"/>
      <c r="AKH10" s="31"/>
      <c r="AKI10" s="31"/>
      <c r="AKJ10" s="31"/>
      <c r="AKK10" s="28"/>
      <c r="AKL10" s="29"/>
      <c r="AKM10" s="28"/>
      <c r="AKN10" s="30"/>
      <c r="AKO10" s="31"/>
      <c r="AKP10" s="31"/>
      <c r="AKQ10" s="31"/>
      <c r="AKR10" s="31"/>
      <c r="AKS10" s="31"/>
      <c r="AKT10" s="28"/>
      <c r="AKU10" s="29"/>
      <c r="AKV10" s="28"/>
      <c r="AKW10" s="30"/>
      <c r="AKX10" s="31"/>
      <c r="AKY10" s="31"/>
      <c r="AKZ10" s="31"/>
      <c r="ALA10" s="31"/>
      <c r="ALB10" s="31"/>
      <c r="ALC10" s="28"/>
      <c r="ALD10" s="29"/>
      <c r="ALE10" s="28"/>
      <c r="ALF10" s="30"/>
      <c r="ALG10" s="31"/>
      <c r="ALH10" s="31"/>
      <c r="ALI10" s="31"/>
      <c r="ALJ10" s="31"/>
      <c r="ALK10" s="31"/>
      <c r="ALL10" s="28"/>
      <c r="ALM10" s="29"/>
      <c r="ALN10" s="28"/>
      <c r="ALO10" s="30"/>
      <c r="ALP10" s="31"/>
      <c r="ALQ10" s="31"/>
      <c r="ALR10" s="31"/>
      <c r="ALS10" s="31"/>
      <c r="ALT10" s="31"/>
      <c r="ALU10" s="28"/>
      <c r="ALV10" s="29"/>
      <c r="ALW10" s="28"/>
      <c r="ALX10" s="30"/>
      <c r="ALY10" s="31"/>
      <c r="ALZ10" s="31"/>
      <c r="AMA10" s="31"/>
      <c r="AMB10" s="31"/>
      <c r="AMC10" s="31"/>
      <c r="AMD10" s="28"/>
      <c r="AME10" s="29"/>
      <c r="AMF10" s="28"/>
      <c r="AMG10" s="30"/>
      <c r="AMH10" s="31"/>
      <c r="AMI10" s="31"/>
      <c r="AMJ10" s="31"/>
      <c r="AMK10" s="31"/>
      <c r="AML10" s="31"/>
      <c r="AMM10" s="28"/>
      <c r="AMN10" s="29"/>
      <c r="AMO10" s="28"/>
      <c r="AMP10" s="30"/>
      <c r="AMQ10" s="31"/>
      <c r="AMR10" s="31"/>
      <c r="AMS10" s="31"/>
      <c r="AMT10" s="31"/>
      <c r="AMU10" s="31"/>
      <c r="AMV10" s="28"/>
      <c r="AMW10" s="29"/>
      <c r="AMX10" s="28"/>
      <c r="AMY10" s="30"/>
      <c r="AMZ10" s="31"/>
      <c r="ANA10" s="31"/>
      <c r="ANB10" s="31"/>
      <c r="ANC10" s="31"/>
      <c r="AND10" s="31"/>
      <c r="ANE10" s="28"/>
      <c r="ANF10" s="29"/>
      <c r="ANG10" s="28"/>
      <c r="ANH10" s="30"/>
      <c r="ANI10" s="31"/>
      <c r="ANJ10" s="31"/>
      <c r="ANK10" s="31"/>
      <c r="ANL10" s="31"/>
      <c r="ANM10" s="31"/>
      <c r="ANN10" s="28"/>
      <c r="ANO10" s="29"/>
      <c r="ANP10" s="28"/>
      <c r="ANQ10" s="30"/>
      <c r="ANR10" s="31"/>
      <c r="ANS10" s="31"/>
      <c r="ANT10" s="31"/>
      <c r="ANU10" s="31"/>
      <c r="ANV10" s="31"/>
      <c r="ANW10" s="28"/>
      <c r="ANX10" s="29"/>
      <c r="ANY10" s="28"/>
      <c r="ANZ10" s="30"/>
      <c r="AOA10" s="31"/>
      <c r="AOB10" s="31"/>
      <c r="AOC10" s="31"/>
      <c r="AOD10" s="31"/>
      <c r="AOE10" s="31"/>
      <c r="AOF10" s="28"/>
      <c r="AOG10" s="29"/>
      <c r="AOH10" s="28"/>
      <c r="AOI10" s="30"/>
      <c r="AOJ10" s="31"/>
      <c r="AOK10" s="31"/>
      <c r="AOL10" s="31"/>
      <c r="AOM10" s="31"/>
      <c r="AON10" s="31"/>
      <c r="AOO10" s="28"/>
      <c r="AOP10" s="29"/>
      <c r="AOQ10" s="28"/>
      <c r="AOR10" s="30"/>
      <c r="AOS10" s="31"/>
      <c r="AOT10" s="31"/>
      <c r="AOU10" s="31"/>
      <c r="AOV10" s="31"/>
      <c r="AOW10" s="31"/>
      <c r="AOX10" s="28"/>
      <c r="AOY10" s="29"/>
      <c r="AOZ10" s="28"/>
      <c r="APA10" s="30"/>
      <c r="APB10" s="31"/>
      <c r="APC10" s="31"/>
      <c r="APD10" s="31"/>
      <c r="APE10" s="31"/>
      <c r="APF10" s="31"/>
      <c r="APG10" s="28"/>
      <c r="APH10" s="29"/>
      <c r="API10" s="28"/>
      <c r="APJ10" s="30"/>
      <c r="APK10" s="31"/>
      <c r="APL10" s="31"/>
      <c r="APM10" s="31"/>
      <c r="APN10" s="31"/>
      <c r="APO10" s="31"/>
      <c r="APP10" s="28"/>
      <c r="APQ10" s="29"/>
      <c r="APR10" s="28"/>
      <c r="APS10" s="30"/>
      <c r="APT10" s="31"/>
      <c r="APU10" s="31"/>
      <c r="APV10" s="31"/>
      <c r="APW10" s="31"/>
      <c r="APX10" s="31"/>
      <c r="APY10" s="28"/>
      <c r="APZ10" s="29"/>
      <c r="AQA10" s="28"/>
      <c r="AQB10" s="30"/>
      <c r="AQC10" s="31"/>
      <c r="AQD10" s="31"/>
      <c r="AQE10" s="31"/>
      <c r="AQF10" s="31"/>
      <c r="AQG10" s="31"/>
      <c r="AQH10" s="28"/>
      <c r="AQI10" s="29"/>
      <c r="AQJ10" s="28"/>
      <c r="AQK10" s="30"/>
      <c r="AQL10" s="31"/>
      <c r="AQM10" s="31"/>
      <c r="AQN10" s="31"/>
      <c r="AQO10" s="31"/>
      <c r="AQP10" s="31"/>
      <c r="AQQ10" s="28"/>
      <c r="AQR10" s="29"/>
      <c r="AQS10" s="28"/>
      <c r="AQT10" s="30"/>
      <c r="AQU10" s="31"/>
      <c r="AQV10" s="31"/>
      <c r="AQW10" s="31"/>
      <c r="AQX10" s="31"/>
      <c r="AQY10" s="31"/>
      <c r="AQZ10" s="28"/>
      <c r="ARA10" s="29"/>
      <c r="ARB10" s="28"/>
      <c r="ARC10" s="30"/>
      <c r="ARD10" s="31"/>
      <c r="ARE10" s="31"/>
      <c r="ARF10" s="31"/>
      <c r="ARG10" s="31"/>
      <c r="ARH10" s="31"/>
      <c r="ARI10" s="28"/>
      <c r="ARJ10" s="29"/>
      <c r="ARK10" s="28"/>
      <c r="ARL10" s="30"/>
      <c r="ARM10" s="31"/>
      <c r="ARN10" s="31"/>
      <c r="ARO10" s="31"/>
      <c r="ARP10" s="31"/>
      <c r="ARQ10" s="31"/>
      <c r="ARR10" s="28"/>
      <c r="ARS10" s="29"/>
      <c r="ART10" s="28"/>
      <c r="ARU10" s="30"/>
      <c r="ARV10" s="31"/>
      <c r="ARW10" s="31"/>
      <c r="ARX10" s="31"/>
      <c r="ARY10" s="31"/>
      <c r="ARZ10" s="31"/>
      <c r="ASA10" s="28"/>
      <c r="ASB10" s="29"/>
      <c r="ASC10" s="28"/>
      <c r="ASD10" s="30"/>
      <c r="ASE10" s="31"/>
      <c r="ASF10" s="31"/>
      <c r="ASG10" s="31"/>
      <c r="ASH10" s="31"/>
      <c r="ASI10" s="31"/>
      <c r="ASJ10" s="28"/>
      <c r="ASK10" s="29"/>
      <c r="ASL10" s="28"/>
      <c r="ASM10" s="30"/>
      <c r="ASN10" s="31"/>
      <c r="ASO10" s="31"/>
      <c r="ASP10" s="31"/>
      <c r="ASQ10" s="31"/>
      <c r="ASR10" s="31"/>
      <c r="ASS10" s="28"/>
      <c r="AST10" s="29"/>
      <c r="ASU10" s="28"/>
      <c r="ASV10" s="30"/>
      <c r="ASW10" s="31"/>
      <c r="ASX10" s="31"/>
      <c r="ASY10" s="31"/>
      <c r="ASZ10" s="31"/>
      <c r="ATA10" s="31"/>
      <c r="ATB10" s="28"/>
      <c r="ATC10" s="29"/>
      <c r="ATD10" s="28"/>
      <c r="ATE10" s="30"/>
      <c r="ATF10" s="31"/>
      <c r="ATG10" s="31"/>
      <c r="ATH10" s="31"/>
      <c r="ATI10" s="31"/>
      <c r="ATJ10" s="31"/>
      <c r="ATK10" s="28"/>
      <c r="ATL10" s="29"/>
      <c r="ATM10" s="28"/>
      <c r="ATN10" s="30"/>
      <c r="ATO10" s="31"/>
      <c r="ATP10" s="31"/>
      <c r="ATQ10" s="31"/>
      <c r="ATR10" s="31"/>
      <c r="ATS10" s="31"/>
      <c r="ATT10" s="28"/>
      <c r="ATU10" s="29"/>
      <c r="ATV10" s="28"/>
      <c r="ATW10" s="30"/>
      <c r="ATX10" s="31"/>
      <c r="ATY10" s="31"/>
      <c r="ATZ10" s="31"/>
      <c r="AUA10" s="31"/>
      <c r="AUB10" s="31"/>
      <c r="AUC10" s="28"/>
      <c r="AUD10" s="29"/>
      <c r="AUE10" s="28"/>
      <c r="AUF10" s="30"/>
      <c r="AUG10" s="31"/>
      <c r="AUH10" s="31"/>
      <c r="AUI10" s="31"/>
      <c r="AUJ10" s="31"/>
      <c r="AUK10" s="31"/>
      <c r="AUL10" s="28"/>
      <c r="AUM10" s="29"/>
      <c r="AUN10" s="28"/>
      <c r="AUO10" s="30"/>
      <c r="AUP10" s="31"/>
      <c r="AUQ10" s="31"/>
      <c r="AUR10" s="31"/>
      <c r="AUS10" s="31"/>
      <c r="AUT10" s="31"/>
      <c r="AUU10" s="28"/>
      <c r="AUV10" s="29"/>
      <c r="AUW10" s="28"/>
      <c r="AUX10" s="30"/>
      <c r="AUY10" s="31"/>
      <c r="AUZ10" s="31"/>
      <c r="AVA10" s="31"/>
      <c r="AVB10" s="31"/>
      <c r="AVC10" s="31"/>
      <c r="AVD10" s="28"/>
      <c r="AVE10" s="29"/>
      <c r="AVF10" s="28"/>
      <c r="AVG10" s="30"/>
      <c r="AVH10" s="31"/>
      <c r="AVI10" s="31"/>
      <c r="AVJ10" s="31"/>
      <c r="AVK10" s="31"/>
      <c r="AVL10" s="31"/>
      <c r="AVM10" s="28"/>
      <c r="AVN10" s="29"/>
      <c r="AVO10" s="28"/>
      <c r="AVP10" s="30"/>
      <c r="AVQ10" s="31"/>
      <c r="AVR10" s="31"/>
      <c r="AVS10" s="31"/>
      <c r="AVT10" s="31"/>
      <c r="AVU10" s="31"/>
      <c r="AVV10" s="28"/>
      <c r="AVW10" s="29"/>
      <c r="AVX10" s="28"/>
      <c r="AVY10" s="30"/>
      <c r="AVZ10" s="31"/>
      <c r="AWA10" s="31"/>
      <c r="AWB10" s="31"/>
      <c r="AWC10" s="31"/>
      <c r="AWD10" s="31"/>
      <c r="AWE10" s="28"/>
      <c r="AWF10" s="29"/>
      <c r="AWG10" s="28"/>
      <c r="AWH10" s="30"/>
      <c r="AWI10" s="31"/>
      <c r="AWJ10" s="31"/>
      <c r="AWK10" s="31"/>
      <c r="AWL10" s="31"/>
      <c r="AWM10" s="31"/>
      <c r="AWN10" s="28"/>
      <c r="AWO10" s="29"/>
      <c r="AWP10" s="28"/>
      <c r="AWQ10" s="30"/>
      <c r="AWR10" s="31"/>
      <c r="AWS10" s="31"/>
      <c r="AWT10" s="31"/>
      <c r="AWU10" s="31"/>
      <c r="AWV10" s="31"/>
      <c r="AWW10" s="28"/>
      <c r="AWX10" s="29"/>
      <c r="AWY10" s="28"/>
      <c r="AWZ10" s="30"/>
      <c r="AXA10" s="31"/>
      <c r="AXB10" s="31"/>
      <c r="AXC10" s="31"/>
      <c r="AXD10" s="31"/>
      <c r="AXE10" s="31"/>
      <c r="AXF10" s="28"/>
      <c r="AXG10" s="29"/>
      <c r="AXH10" s="28"/>
      <c r="AXI10" s="30"/>
      <c r="AXJ10" s="31"/>
      <c r="AXK10" s="31"/>
      <c r="AXL10" s="31"/>
      <c r="AXM10" s="31"/>
      <c r="AXN10" s="31"/>
      <c r="AXO10" s="28"/>
      <c r="AXP10" s="29"/>
      <c r="AXQ10" s="28"/>
      <c r="AXR10" s="30"/>
      <c r="AXS10" s="31"/>
      <c r="AXT10" s="31"/>
      <c r="AXU10" s="31"/>
      <c r="AXV10" s="31"/>
      <c r="AXW10" s="31"/>
      <c r="AXX10" s="28"/>
      <c r="AXY10" s="29"/>
      <c r="AXZ10" s="28"/>
      <c r="AYA10" s="30"/>
      <c r="AYB10" s="31"/>
      <c r="AYC10" s="31"/>
      <c r="AYD10" s="31"/>
      <c r="AYE10" s="31"/>
      <c r="AYF10" s="31"/>
      <c r="AYG10" s="28"/>
      <c r="AYH10" s="29"/>
      <c r="AYI10" s="28"/>
      <c r="AYJ10" s="30"/>
      <c r="AYK10" s="31"/>
      <c r="AYL10" s="31"/>
      <c r="AYM10" s="31"/>
      <c r="AYN10" s="31"/>
      <c r="AYO10" s="31"/>
      <c r="AYP10" s="28"/>
      <c r="AYQ10" s="29"/>
      <c r="AYR10" s="28"/>
      <c r="AYS10" s="30"/>
      <c r="AYT10" s="31"/>
      <c r="AYU10" s="31"/>
      <c r="AYV10" s="31"/>
      <c r="AYW10" s="31"/>
      <c r="AYX10" s="31"/>
      <c r="AYY10" s="28"/>
      <c r="AYZ10" s="29"/>
      <c r="AZA10" s="28"/>
      <c r="AZB10" s="30"/>
      <c r="AZC10" s="31"/>
      <c r="AZD10" s="31"/>
      <c r="AZE10" s="31"/>
      <c r="AZF10" s="31"/>
      <c r="AZG10" s="31"/>
      <c r="AZH10" s="28"/>
      <c r="AZI10" s="29"/>
      <c r="AZJ10" s="28"/>
      <c r="AZK10" s="30"/>
      <c r="AZL10" s="31"/>
      <c r="AZM10" s="31"/>
      <c r="AZN10" s="31"/>
      <c r="AZO10" s="31"/>
      <c r="AZP10" s="31"/>
      <c r="AZQ10" s="28"/>
      <c r="AZR10" s="29"/>
      <c r="AZS10" s="28"/>
      <c r="AZT10" s="30"/>
      <c r="AZU10" s="31"/>
      <c r="AZV10" s="31"/>
      <c r="AZW10" s="31"/>
      <c r="AZX10" s="31"/>
      <c r="AZY10" s="31"/>
      <c r="AZZ10" s="28"/>
      <c r="BAA10" s="29"/>
      <c r="BAB10" s="28"/>
      <c r="BAC10" s="30"/>
      <c r="BAD10" s="31"/>
      <c r="BAE10" s="31"/>
      <c r="BAF10" s="31"/>
      <c r="BAG10" s="31"/>
      <c r="BAH10" s="31"/>
      <c r="BAI10" s="28"/>
      <c r="BAJ10" s="29"/>
      <c r="BAK10" s="28"/>
      <c r="BAL10" s="30"/>
      <c r="BAM10" s="31"/>
      <c r="BAN10" s="31"/>
      <c r="BAO10" s="31"/>
      <c r="BAP10" s="31"/>
      <c r="BAQ10" s="31"/>
      <c r="BAR10" s="28"/>
      <c r="BAS10" s="29"/>
      <c r="BAT10" s="28"/>
      <c r="BAU10" s="30"/>
      <c r="BAV10" s="31"/>
      <c r="BAW10" s="31"/>
      <c r="BAX10" s="31"/>
      <c r="BAY10" s="31"/>
      <c r="BAZ10" s="31"/>
      <c r="BBA10" s="28"/>
      <c r="BBB10" s="29"/>
      <c r="BBC10" s="28"/>
      <c r="BBD10" s="30"/>
      <c r="BBE10" s="31"/>
      <c r="BBF10" s="31"/>
      <c r="BBG10" s="31"/>
      <c r="BBH10" s="31"/>
      <c r="BBI10" s="31"/>
      <c r="BBJ10" s="28"/>
      <c r="BBK10" s="29"/>
      <c r="BBL10" s="28"/>
      <c r="BBM10" s="30"/>
      <c r="BBN10" s="31"/>
      <c r="BBO10" s="31"/>
      <c r="BBP10" s="31"/>
      <c r="BBQ10" s="31"/>
      <c r="BBR10" s="31"/>
      <c r="BBS10" s="28"/>
      <c r="BBT10" s="29"/>
      <c r="BBU10" s="28"/>
      <c r="BBV10" s="30"/>
      <c r="BBW10" s="31"/>
      <c r="BBX10" s="31"/>
      <c r="BBY10" s="31"/>
      <c r="BBZ10" s="31"/>
      <c r="BCA10" s="31"/>
      <c r="BCB10" s="28"/>
      <c r="BCC10" s="29"/>
      <c r="BCD10" s="28"/>
      <c r="BCE10" s="30"/>
      <c r="BCF10" s="31"/>
      <c r="BCG10" s="31"/>
      <c r="BCH10" s="31"/>
      <c r="BCI10" s="31"/>
      <c r="BCJ10" s="31"/>
      <c r="BCK10" s="28"/>
      <c r="BCL10" s="29"/>
      <c r="BCM10" s="28"/>
      <c r="BCN10" s="30"/>
      <c r="BCO10" s="31"/>
      <c r="BCP10" s="31"/>
      <c r="BCQ10" s="31"/>
      <c r="BCR10" s="31"/>
      <c r="BCS10" s="31"/>
      <c r="BCT10" s="28"/>
      <c r="BCU10" s="29"/>
      <c r="BCV10" s="28"/>
      <c r="BCW10" s="30"/>
      <c r="BCX10" s="31"/>
      <c r="BCY10" s="31"/>
      <c r="BCZ10" s="31"/>
      <c r="BDA10" s="31"/>
      <c r="BDB10" s="31"/>
      <c r="BDC10" s="28"/>
      <c r="BDD10" s="29"/>
      <c r="BDE10" s="28"/>
      <c r="BDF10" s="30"/>
      <c r="BDG10" s="31"/>
      <c r="BDH10" s="31"/>
      <c r="BDI10" s="31"/>
      <c r="BDJ10" s="31"/>
      <c r="BDK10" s="31"/>
      <c r="BDL10" s="28"/>
      <c r="BDM10" s="29"/>
      <c r="BDN10" s="28"/>
      <c r="BDO10" s="30"/>
      <c r="BDP10" s="31"/>
      <c r="BDQ10" s="31"/>
      <c r="BDR10" s="31"/>
      <c r="BDS10" s="31"/>
      <c r="BDT10" s="31"/>
      <c r="BDU10" s="28"/>
      <c r="BDV10" s="29"/>
      <c r="BDW10" s="28"/>
      <c r="BDX10" s="30"/>
      <c r="BDY10" s="31"/>
      <c r="BDZ10" s="31"/>
      <c r="BEA10" s="31"/>
      <c r="BEB10" s="31"/>
      <c r="BEC10" s="31"/>
      <c r="BED10" s="28"/>
      <c r="BEE10" s="29"/>
      <c r="BEF10" s="28"/>
      <c r="BEG10" s="30"/>
      <c r="BEH10" s="31"/>
      <c r="BEI10" s="31"/>
      <c r="BEJ10" s="31"/>
      <c r="BEK10" s="31"/>
      <c r="BEL10" s="31"/>
      <c r="BEM10" s="28"/>
      <c r="BEN10" s="29"/>
      <c r="BEO10" s="28"/>
      <c r="BEP10" s="30"/>
      <c r="BEQ10" s="31"/>
      <c r="BER10" s="31"/>
      <c r="BES10" s="31"/>
      <c r="BET10" s="31"/>
      <c r="BEU10" s="31"/>
      <c r="BEV10" s="28"/>
      <c r="BEW10" s="29"/>
      <c r="BEX10" s="28"/>
      <c r="BEY10" s="30"/>
      <c r="BEZ10" s="31"/>
      <c r="BFA10" s="31"/>
      <c r="BFB10" s="31"/>
      <c r="BFC10" s="31"/>
      <c r="BFD10" s="31"/>
      <c r="BFE10" s="28"/>
      <c r="BFF10" s="29"/>
      <c r="BFG10" s="28"/>
      <c r="BFH10" s="30"/>
      <c r="BFI10" s="31"/>
      <c r="BFJ10" s="31"/>
      <c r="BFK10" s="31"/>
      <c r="BFL10" s="31"/>
      <c r="BFM10" s="31"/>
      <c r="BFN10" s="28"/>
      <c r="BFO10" s="29"/>
      <c r="BFP10" s="28"/>
      <c r="BFQ10" s="30"/>
      <c r="BFR10" s="31"/>
      <c r="BFS10" s="31"/>
      <c r="BFT10" s="31"/>
      <c r="BFU10" s="31"/>
      <c r="BFV10" s="31"/>
      <c r="BFW10" s="28"/>
      <c r="BFX10" s="29"/>
      <c r="BFY10" s="28"/>
      <c r="BFZ10" s="30"/>
      <c r="BGA10" s="31"/>
      <c r="BGB10" s="31"/>
      <c r="BGC10" s="31"/>
      <c r="BGD10" s="31"/>
      <c r="BGE10" s="31"/>
      <c r="BGF10" s="28"/>
      <c r="BGG10" s="29"/>
      <c r="BGH10" s="28"/>
      <c r="BGI10" s="30"/>
      <c r="BGJ10" s="31"/>
      <c r="BGK10" s="31"/>
      <c r="BGL10" s="31"/>
      <c r="BGM10" s="31"/>
      <c r="BGN10" s="31"/>
      <c r="BGO10" s="28"/>
      <c r="BGP10" s="29"/>
      <c r="BGQ10" s="28"/>
      <c r="BGR10" s="30"/>
      <c r="BGS10" s="31"/>
      <c r="BGT10" s="31"/>
      <c r="BGU10" s="31"/>
      <c r="BGV10" s="31"/>
      <c r="BGW10" s="31"/>
      <c r="BGX10" s="28"/>
      <c r="BGY10" s="29"/>
      <c r="BGZ10" s="28"/>
      <c r="BHA10" s="30"/>
      <c r="BHB10" s="31"/>
      <c r="BHC10" s="31"/>
      <c r="BHD10" s="31"/>
      <c r="BHE10" s="31"/>
      <c r="BHF10" s="31"/>
      <c r="BHG10" s="28"/>
      <c r="BHH10" s="29"/>
      <c r="BHI10" s="28"/>
      <c r="BHJ10" s="30"/>
      <c r="BHK10" s="31"/>
      <c r="BHL10" s="31"/>
      <c r="BHM10" s="31"/>
      <c r="BHN10" s="31"/>
      <c r="BHO10" s="31"/>
      <c r="BHP10" s="28"/>
      <c r="BHQ10" s="29"/>
      <c r="BHR10" s="28"/>
      <c r="BHS10" s="30"/>
      <c r="BHT10" s="31"/>
      <c r="BHU10" s="31"/>
      <c r="BHV10" s="31"/>
      <c r="BHW10" s="31"/>
      <c r="BHX10" s="31"/>
      <c r="BHY10" s="28"/>
      <c r="BHZ10" s="29"/>
      <c r="BIA10" s="28"/>
      <c r="BIB10" s="30"/>
      <c r="BIC10" s="31"/>
      <c r="BID10" s="31"/>
      <c r="BIE10" s="31"/>
      <c r="BIF10" s="31"/>
      <c r="BIG10" s="31"/>
      <c r="BIH10" s="28"/>
      <c r="BII10" s="29"/>
      <c r="BIJ10" s="28"/>
      <c r="BIK10" s="30"/>
      <c r="BIL10" s="31"/>
      <c r="BIM10" s="31"/>
      <c r="BIN10" s="31"/>
      <c r="BIO10" s="31"/>
      <c r="BIP10" s="31"/>
      <c r="BIQ10" s="28"/>
      <c r="BIR10" s="29"/>
      <c r="BIS10" s="28"/>
      <c r="BIT10" s="30"/>
      <c r="BIU10" s="31"/>
      <c r="BIV10" s="31"/>
      <c r="BIW10" s="31"/>
      <c r="BIX10" s="31"/>
      <c r="BIY10" s="31"/>
      <c r="BIZ10" s="28"/>
      <c r="BJA10" s="29"/>
      <c r="BJB10" s="28"/>
      <c r="BJC10" s="30"/>
      <c r="BJD10" s="31"/>
      <c r="BJE10" s="31"/>
      <c r="BJF10" s="31"/>
      <c r="BJG10" s="31"/>
      <c r="BJH10" s="31"/>
      <c r="BJI10" s="28"/>
      <c r="BJJ10" s="29"/>
      <c r="BJK10" s="28"/>
      <c r="BJL10" s="30"/>
      <c r="BJM10" s="31"/>
      <c r="BJN10" s="31"/>
      <c r="BJO10" s="31"/>
      <c r="BJP10" s="31"/>
      <c r="BJQ10" s="31"/>
      <c r="BJR10" s="28"/>
      <c r="BJS10" s="29"/>
      <c r="BJT10" s="28"/>
      <c r="BJU10" s="30"/>
      <c r="BJV10" s="31"/>
      <c r="BJW10" s="31"/>
      <c r="BJX10" s="31"/>
      <c r="BJY10" s="31"/>
      <c r="BJZ10" s="31"/>
      <c r="BKA10" s="28"/>
      <c r="BKB10" s="29"/>
      <c r="BKC10" s="28"/>
      <c r="BKD10" s="30"/>
      <c r="BKE10" s="31"/>
      <c r="BKF10" s="31"/>
      <c r="BKG10" s="31"/>
      <c r="BKH10" s="31"/>
      <c r="BKI10" s="31"/>
      <c r="BKJ10" s="28"/>
      <c r="BKK10" s="29"/>
      <c r="BKL10" s="28"/>
      <c r="BKM10" s="30"/>
      <c r="BKN10" s="31"/>
      <c r="BKO10" s="31"/>
      <c r="BKP10" s="31"/>
      <c r="BKQ10" s="31"/>
      <c r="BKR10" s="31"/>
      <c r="BKS10" s="28"/>
      <c r="BKT10" s="29"/>
      <c r="BKU10" s="28"/>
      <c r="BKV10" s="30"/>
      <c r="BKW10" s="31"/>
      <c r="BKX10" s="31"/>
      <c r="BKY10" s="31"/>
      <c r="BKZ10" s="31"/>
      <c r="BLA10" s="31"/>
      <c r="BLB10" s="28"/>
      <c r="BLC10" s="29"/>
      <c r="BLD10" s="28"/>
      <c r="BLE10" s="30"/>
      <c r="BLF10" s="31"/>
      <c r="BLG10" s="31"/>
      <c r="BLH10" s="31"/>
      <c r="BLI10" s="31"/>
      <c r="BLJ10" s="31"/>
      <c r="BLK10" s="28"/>
      <c r="BLL10" s="29"/>
      <c r="BLM10" s="28"/>
      <c r="BLN10" s="30"/>
      <c r="BLO10" s="31"/>
      <c r="BLP10" s="31"/>
      <c r="BLQ10" s="31"/>
      <c r="BLR10" s="31"/>
      <c r="BLS10" s="31"/>
      <c r="BLT10" s="28"/>
      <c r="BLU10" s="29"/>
      <c r="BLV10" s="28"/>
      <c r="BLW10" s="30"/>
      <c r="BLX10" s="31"/>
      <c r="BLY10" s="31"/>
      <c r="BLZ10" s="31"/>
      <c r="BMA10" s="31"/>
      <c r="BMB10" s="31"/>
      <c r="BMC10" s="28"/>
      <c r="BMD10" s="29"/>
      <c r="BME10" s="28"/>
      <c r="BMF10" s="30"/>
      <c r="BMG10" s="31"/>
      <c r="BMH10" s="31"/>
      <c r="BMI10" s="31"/>
      <c r="BMJ10" s="31"/>
      <c r="BMK10" s="31"/>
      <c r="BML10" s="28"/>
      <c r="BMM10" s="29"/>
      <c r="BMN10" s="28"/>
      <c r="BMO10" s="30"/>
      <c r="BMP10" s="31"/>
      <c r="BMQ10" s="31"/>
      <c r="BMR10" s="31"/>
      <c r="BMS10" s="31"/>
      <c r="BMT10" s="31"/>
      <c r="BMU10" s="28"/>
      <c r="BMV10" s="29"/>
      <c r="BMW10" s="28"/>
      <c r="BMX10" s="30"/>
      <c r="BMY10" s="31"/>
      <c r="BMZ10" s="31"/>
      <c r="BNA10" s="31"/>
      <c r="BNB10" s="31"/>
      <c r="BNC10" s="31"/>
      <c r="BND10" s="28"/>
      <c r="BNE10" s="29"/>
      <c r="BNF10" s="28"/>
      <c r="BNG10" s="30"/>
      <c r="BNH10" s="31"/>
      <c r="BNI10" s="31"/>
      <c r="BNJ10" s="31"/>
      <c r="BNK10" s="31"/>
      <c r="BNL10" s="31"/>
      <c r="BNM10" s="28"/>
      <c r="BNN10" s="29"/>
      <c r="BNO10" s="28"/>
      <c r="BNP10" s="30"/>
      <c r="BNQ10" s="31"/>
      <c r="BNR10" s="31"/>
      <c r="BNS10" s="31"/>
      <c r="BNT10" s="31"/>
      <c r="BNU10" s="31"/>
      <c r="BNV10" s="28"/>
      <c r="BNW10" s="29"/>
      <c r="BNX10" s="28"/>
      <c r="BNY10" s="30"/>
      <c r="BNZ10" s="31"/>
      <c r="BOA10" s="31"/>
      <c r="BOB10" s="31"/>
      <c r="BOC10" s="31"/>
      <c r="BOD10" s="31"/>
      <c r="BOE10" s="28"/>
      <c r="BOF10" s="29"/>
      <c r="BOG10" s="28"/>
      <c r="BOH10" s="30"/>
      <c r="BOI10" s="31"/>
      <c r="BOJ10" s="31"/>
      <c r="BOK10" s="31"/>
      <c r="BOL10" s="31"/>
      <c r="BOM10" s="31"/>
      <c r="BON10" s="28"/>
      <c r="BOO10" s="29"/>
      <c r="BOP10" s="28"/>
      <c r="BOQ10" s="30"/>
      <c r="BOR10" s="31"/>
      <c r="BOS10" s="31"/>
      <c r="BOT10" s="31"/>
      <c r="BOU10" s="31"/>
      <c r="BOV10" s="31"/>
      <c r="BOW10" s="28"/>
      <c r="BOX10" s="29"/>
      <c r="BOY10" s="28"/>
      <c r="BOZ10" s="30"/>
      <c r="BPA10" s="31"/>
      <c r="BPB10" s="31"/>
      <c r="BPC10" s="31"/>
      <c r="BPD10" s="31"/>
      <c r="BPE10" s="31"/>
      <c r="BPF10" s="28"/>
      <c r="BPG10" s="29"/>
      <c r="BPH10" s="28"/>
      <c r="BPI10" s="30"/>
      <c r="BPJ10" s="31"/>
      <c r="BPK10" s="31"/>
      <c r="BPL10" s="31"/>
      <c r="BPM10" s="31"/>
      <c r="BPN10" s="31"/>
      <c r="BPO10" s="28"/>
      <c r="BPP10" s="29"/>
      <c r="BPQ10" s="28"/>
      <c r="BPR10" s="30"/>
      <c r="BPS10" s="31"/>
      <c r="BPT10" s="31"/>
      <c r="BPU10" s="31"/>
      <c r="BPV10" s="31"/>
      <c r="BPW10" s="31"/>
      <c r="BPX10" s="28"/>
      <c r="BPY10" s="29"/>
      <c r="BPZ10" s="28"/>
      <c r="BQA10" s="30"/>
      <c r="BQB10" s="31"/>
      <c r="BQC10" s="31"/>
      <c r="BQD10" s="31"/>
      <c r="BQE10" s="31"/>
      <c r="BQF10" s="31"/>
      <c r="BQG10" s="28"/>
      <c r="BQH10" s="29"/>
      <c r="BQI10" s="28"/>
      <c r="BQJ10" s="30"/>
      <c r="BQK10" s="31"/>
      <c r="BQL10" s="31"/>
      <c r="BQM10" s="31"/>
      <c r="BQN10" s="31"/>
      <c r="BQO10" s="31"/>
      <c r="BQP10" s="28"/>
      <c r="BQQ10" s="29"/>
      <c r="BQR10" s="28"/>
      <c r="BQS10" s="30"/>
      <c r="BQT10" s="31"/>
      <c r="BQU10" s="31"/>
      <c r="BQV10" s="31"/>
      <c r="BQW10" s="31"/>
      <c r="BQX10" s="31"/>
      <c r="BQY10" s="28"/>
      <c r="BQZ10" s="29"/>
      <c r="BRA10" s="28"/>
      <c r="BRB10" s="30"/>
      <c r="BRC10" s="31"/>
      <c r="BRD10" s="31"/>
      <c r="BRE10" s="31"/>
      <c r="BRF10" s="31"/>
      <c r="BRG10" s="31"/>
      <c r="BRH10" s="28"/>
      <c r="BRI10" s="29"/>
      <c r="BRJ10" s="28"/>
      <c r="BRK10" s="30"/>
      <c r="BRL10" s="31"/>
      <c r="BRM10" s="31"/>
      <c r="BRN10" s="31"/>
      <c r="BRO10" s="31"/>
      <c r="BRP10" s="31"/>
      <c r="BRQ10" s="28"/>
      <c r="BRR10" s="29"/>
      <c r="BRS10" s="28"/>
      <c r="BRT10" s="30"/>
      <c r="BRU10" s="31"/>
      <c r="BRV10" s="31"/>
      <c r="BRW10" s="31"/>
      <c r="BRX10" s="31"/>
      <c r="BRY10" s="31"/>
      <c r="BRZ10" s="28"/>
      <c r="BSA10" s="29"/>
      <c r="BSB10" s="28"/>
      <c r="BSC10" s="30"/>
      <c r="BSD10" s="31"/>
      <c r="BSE10" s="31"/>
      <c r="BSF10" s="31"/>
      <c r="BSG10" s="31"/>
      <c r="BSH10" s="31"/>
      <c r="BSI10" s="28"/>
      <c r="BSJ10" s="29"/>
      <c r="BSK10" s="28"/>
      <c r="BSL10" s="30"/>
      <c r="BSM10" s="31"/>
      <c r="BSN10" s="31"/>
      <c r="BSO10" s="31"/>
      <c r="BSP10" s="31"/>
      <c r="BSQ10" s="31"/>
      <c r="BSR10" s="28"/>
      <c r="BSS10" s="29"/>
      <c r="BST10" s="28"/>
      <c r="BSU10" s="30"/>
      <c r="BSV10" s="31"/>
      <c r="BSW10" s="31"/>
      <c r="BSX10" s="31"/>
      <c r="BSY10" s="31"/>
      <c r="BSZ10" s="31"/>
      <c r="BTA10" s="28"/>
      <c r="BTB10" s="29"/>
      <c r="BTC10" s="28"/>
      <c r="BTD10" s="30"/>
      <c r="BTE10" s="31"/>
      <c r="BTF10" s="31"/>
      <c r="BTG10" s="31"/>
      <c r="BTH10" s="31"/>
      <c r="BTI10" s="31"/>
      <c r="BTJ10" s="28"/>
      <c r="BTK10" s="29"/>
      <c r="BTL10" s="28"/>
      <c r="BTM10" s="30"/>
      <c r="BTN10" s="31"/>
      <c r="BTO10" s="31"/>
      <c r="BTP10" s="31"/>
      <c r="BTQ10" s="31"/>
      <c r="BTR10" s="31"/>
      <c r="BTS10" s="28"/>
      <c r="BTT10" s="29"/>
      <c r="BTU10" s="28"/>
      <c r="BTV10" s="30"/>
      <c r="BTW10" s="31"/>
      <c r="BTX10" s="31"/>
      <c r="BTY10" s="31"/>
      <c r="BTZ10" s="31"/>
      <c r="BUA10" s="31"/>
      <c r="BUB10" s="28"/>
      <c r="BUC10" s="29"/>
      <c r="BUD10" s="28"/>
      <c r="BUE10" s="30"/>
      <c r="BUF10" s="31"/>
      <c r="BUG10" s="31"/>
      <c r="BUH10" s="31"/>
      <c r="BUI10" s="31"/>
      <c r="BUJ10" s="31"/>
      <c r="BUK10" s="28"/>
      <c r="BUL10" s="29"/>
      <c r="BUM10" s="28"/>
      <c r="BUN10" s="30"/>
      <c r="BUO10" s="31"/>
      <c r="BUP10" s="31"/>
      <c r="BUQ10" s="31"/>
      <c r="BUR10" s="31"/>
      <c r="BUS10" s="31"/>
      <c r="BUT10" s="28"/>
      <c r="BUU10" s="29"/>
      <c r="BUV10" s="28"/>
      <c r="BUW10" s="30"/>
      <c r="BUX10" s="31"/>
      <c r="BUY10" s="31"/>
      <c r="BUZ10" s="31"/>
      <c r="BVA10" s="31"/>
      <c r="BVB10" s="31"/>
      <c r="BVC10" s="28"/>
      <c r="BVD10" s="29"/>
      <c r="BVE10" s="28"/>
      <c r="BVF10" s="30"/>
      <c r="BVG10" s="31"/>
      <c r="BVH10" s="31"/>
      <c r="BVI10" s="31"/>
      <c r="BVJ10" s="31"/>
      <c r="BVK10" s="31"/>
      <c r="BVL10" s="28"/>
      <c r="BVM10" s="29"/>
      <c r="BVN10" s="28"/>
      <c r="BVO10" s="30"/>
      <c r="BVP10" s="31"/>
      <c r="BVQ10" s="31"/>
      <c r="BVR10" s="31"/>
      <c r="BVS10" s="31"/>
      <c r="BVT10" s="31"/>
      <c r="BVU10" s="28"/>
      <c r="BVV10" s="29"/>
      <c r="BVW10" s="28"/>
      <c r="BVX10" s="30"/>
      <c r="BVY10" s="31"/>
      <c r="BVZ10" s="31"/>
      <c r="BWA10" s="31"/>
      <c r="BWB10" s="31"/>
      <c r="BWC10" s="31"/>
      <c r="BWD10" s="28"/>
      <c r="BWE10" s="29"/>
      <c r="BWF10" s="28"/>
      <c r="BWG10" s="30"/>
      <c r="BWH10" s="31"/>
      <c r="BWI10" s="31"/>
      <c r="BWJ10" s="31"/>
      <c r="BWK10" s="31"/>
      <c r="BWL10" s="31"/>
      <c r="BWM10" s="28"/>
      <c r="BWN10" s="29"/>
      <c r="BWO10" s="28"/>
      <c r="BWP10" s="30"/>
      <c r="BWQ10" s="31"/>
      <c r="BWR10" s="31"/>
      <c r="BWS10" s="31"/>
      <c r="BWT10" s="31"/>
      <c r="BWU10" s="31"/>
      <c r="BWV10" s="28"/>
      <c r="BWW10" s="29"/>
      <c r="BWX10" s="28"/>
      <c r="BWY10" s="30"/>
      <c r="BWZ10" s="31"/>
      <c r="BXA10" s="31"/>
      <c r="BXB10" s="31"/>
      <c r="BXC10" s="31"/>
      <c r="BXD10" s="31"/>
      <c r="BXE10" s="28"/>
      <c r="BXF10" s="29"/>
      <c r="BXG10" s="28"/>
      <c r="BXH10" s="30"/>
      <c r="BXI10" s="31"/>
      <c r="BXJ10" s="31"/>
      <c r="BXK10" s="31"/>
      <c r="BXL10" s="31"/>
      <c r="BXM10" s="31"/>
      <c r="BXN10" s="28"/>
      <c r="BXO10" s="29"/>
      <c r="BXP10" s="28"/>
      <c r="BXQ10" s="30"/>
      <c r="BXR10" s="31"/>
      <c r="BXS10" s="31"/>
      <c r="BXT10" s="31"/>
      <c r="BXU10" s="31"/>
      <c r="BXV10" s="31"/>
      <c r="BXW10" s="28"/>
      <c r="BXX10" s="29"/>
      <c r="BXY10" s="28"/>
      <c r="BXZ10" s="30"/>
      <c r="BYA10" s="31"/>
      <c r="BYB10" s="31"/>
      <c r="BYC10" s="31"/>
      <c r="BYD10" s="31"/>
      <c r="BYE10" s="31"/>
      <c r="BYF10" s="28"/>
      <c r="BYG10" s="29"/>
      <c r="BYH10" s="28"/>
      <c r="BYI10" s="30"/>
      <c r="BYJ10" s="31"/>
      <c r="BYK10" s="31"/>
      <c r="BYL10" s="31"/>
      <c r="BYM10" s="31"/>
      <c r="BYN10" s="31"/>
      <c r="BYO10" s="28"/>
      <c r="BYP10" s="29"/>
      <c r="BYQ10" s="28"/>
      <c r="BYR10" s="30"/>
      <c r="BYS10" s="31"/>
      <c r="BYT10" s="31"/>
      <c r="BYU10" s="31"/>
      <c r="BYV10" s="31"/>
      <c r="BYW10" s="31"/>
      <c r="BYX10" s="28"/>
      <c r="BYY10" s="29"/>
      <c r="BYZ10" s="28"/>
      <c r="BZA10" s="30"/>
      <c r="BZB10" s="31"/>
      <c r="BZC10" s="31"/>
      <c r="BZD10" s="31"/>
      <c r="BZE10" s="31"/>
      <c r="BZF10" s="31"/>
      <c r="BZG10" s="28"/>
      <c r="BZH10" s="29"/>
      <c r="BZI10" s="28"/>
      <c r="BZJ10" s="30"/>
      <c r="BZK10" s="31"/>
      <c r="BZL10" s="31"/>
      <c r="BZM10" s="31"/>
      <c r="BZN10" s="31"/>
      <c r="BZO10" s="31"/>
      <c r="BZP10" s="28"/>
      <c r="BZQ10" s="29"/>
      <c r="BZR10" s="28"/>
      <c r="BZS10" s="30"/>
      <c r="BZT10" s="31"/>
      <c r="BZU10" s="31"/>
      <c r="BZV10" s="31"/>
      <c r="BZW10" s="31"/>
      <c r="BZX10" s="31"/>
      <c r="BZY10" s="28"/>
      <c r="BZZ10" s="29"/>
      <c r="CAA10" s="28"/>
      <c r="CAB10" s="30"/>
      <c r="CAC10" s="31"/>
      <c r="CAD10" s="31"/>
      <c r="CAE10" s="31"/>
      <c r="CAF10" s="31"/>
      <c r="CAG10" s="31"/>
      <c r="CAH10" s="28"/>
      <c r="CAI10" s="29"/>
      <c r="CAJ10" s="28"/>
      <c r="CAK10" s="30"/>
      <c r="CAL10" s="31"/>
      <c r="CAM10" s="31"/>
      <c r="CAN10" s="31"/>
      <c r="CAO10" s="31"/>
      <c r="CAP10" s="31"/>
      <c r="CAQ10" s="28"/>
      <c r="CAR10" s="29"/>
      <c r="CAS10" s="28"/>
      <c r="CAT10" s="30"/>
      <c r="CAU10" s="31"/>
      <c r="CAV10" s="31"/>
      <c r="CAW10" s="31"/>
      <c r="CAX10" s="31"/>
      <c r="CAY10" s="31"/>
      <c r="CAZ10" s="28"/>
      <c r="CBA10" s="29"/>
      <c r="CBB10" s="28"/>
      <c r="CBC10" s="30"/>
      <c r="CBD10" s="31"/>
      <c r="CBE10" s="31"/>
      <c r="CBF10" s="31"/>
      <c r="CBG10" s="31"/>
      <c r="CBH10" s="31"/>
      <c r="CBI10" s="28"/>
      <c r="CBJ10" s="29"/>
      <c r="CBK10" s="28"/>
      <c r="CBL10" s="30"/>
      <c r="CBM10" s="31"/>
      <c r="CBN10" s="31"/>
      <c r="CBO10" s="31"/>
      <c r="CBP10" s="31"/>
      <c r="CBQ10" s="31"/>
      <c r="CBR10" s="28"/>
      <c r="CBS10" s="29"/>
      <c r="CBT10" s="28"/>
      <c r="CBU10" s="30"/>
      <c r="CBV10" s="31"/>
      <c r="CBW10" s="31"/>
      <c r="CBX10" s="31"/>
      <c r="CBY10" s="31"/>
      <c r="CBZ10" s="31"/>
      <c r="CCA10" s="28"/>
      <c r="CCB10" s="29"/>
      <c r="CCC10" s="28"/>
      <c r="CCD10" s="30"/>
      <c r="CCE10" s="31"/>
      <c r="CCF10" s="31"/>
      <c r="CCG10" s="31"/>
      <c r="CCH10" s="31"/>
      <c r="CCI10" s="31"/>
      <c r="CCJ10" s="28"/>
      <c r="CCK10" s="29"/>
      <c r="CCL10" s="28"/>
      <c r="CCM10" s="30"/>
      <c r="CCN10" s="31"/>
      <c r="CCO10" s="31"/>
      <c r="CCP10" s="31"/>
      <c r="CCQ10" s="31"/>
      <c r="CCR10" s="31"/>
      <c r="CCS10" s="28"/>
      <c r="CCT10" s="29"/>
      <c r="CCU10" s="28"/>
      <c r="CCV10" s="30"/>
      <c r="CCW10" s="31"/>
      <c r="CCX10" s="31"/>
      <c r="CCY10" s="31"/>
      <c r="CCZ10" s="31"/>
      <c r="CDA10" s="31"/>
      <c r="CDB10" s="28"/>
      <c r="CDC10" s="29"/>
      <c r="CDD10" s="28"/>
      <c r="CDE10" s="30"/>
      <c r="CDF10" s="31"/>
      <c r="CDG10" s="31"/>
      <c r="CDH10" s="31"/>
      <c r="CDI10" s="31"/>
      <c r="CDJ10" s="31"/>
      <c r="CDK10" s="28"/>
      <c r="CDL10" s="29"/>
      <c r="CDM10" s="28"/>
      <c r="CDN10" s="30"/>
      <c r="CDO10" s="31"/>
      <c r="CDP10" s="31"/>
      <c r="CDQ10" s="31"/>
      <c r="CDR10" s="31"/>
      <c r="CDS10" s="31"/>
      <c r="CDT10" s="28"/>
      <c r="CDU10" s="29"/>
      <c r="CDV10" s="28"/>
      <c r="CDW10" s="30"/>
      <c r="CDX10" s="31"/>
      <c r="CDY10" s="31"/>
      <c r="CDZ10" s="31"/>
      <c r="CEA10" s="31"/>
      <c r="CEB10" s="31"/>
      <c r="CEC10" s="28"/>
      <c r="CED10" s="29"/>
      <c r="CEE10" s="28"/>
      <c r="CEF10" s="30"/>
      <c r="CEG10" s="31"/>
      <c r="CEH10" s="31"/>
      <c r="CEI10" s="31"/>
      <c r="CEJ10" s="31"/>
      <c r="CEK10" s="31"/>
      <c r="CEL10" s="28"/>
      <c r="CEM10" s="29"/>
      <c r="CEN10" s="28"/>
      <c r="CEO10" s="30"/>
      <c r="CEP10" s="31"/>
      <c r="CEQ10" s="31"/>
      <c r="CER10" s="31"/>
      <c r="CES10" s="31"/>
      <c r="CET10" s="31"/>
      <c r="CEU10" s="28"/>
      <c r="CEV10" s="29"/>
      <c r="CEW10" s="28"/>
      <c r="CEX10" s="30"/>
      <c r="CEY10" s="31"/>
      <c r="CEZ10" s="31"/>
      <c r="CFA10" s="31"/>
      <c r="CFB10" s="31"/>
      <c r="CFC10" s="31"/>
      <c r="CFD10" s="28"/>
      <c r="CFE10" s="29"/>
      <c r="CFF10" s="28"/>
      <c r="CFG10" s="30"/>
      <c r="CFH10" s="31"/>
      <c r="CFI10" s="31"/>
      <c r="CFJ10" s="31"/>
      <c r="CFK10" s="31"/>
      <c r="CFL10" s="31"/>
      <c r="CFM10" s="28"/>
      <c r="CFN10" s="29"/>
      <c r="CFO10" s="28"/>
      <c r="CFP10" s="30"/>
      <c r="CFQ10" s="31"/>
      <c r="CFR10" s="31"/>
      <c r="CFS10" s="31"/>
      <c r="CFT10" s="31"/>
      <c r="CFU10" s="31"/>
      <c r="CFV10" s="28"/>
      <c r="CFW10" s="29"/>
      <c r="CFX10" s="28"/>
      <c r="CFY10" s="30"/>
      <c r="CFZ10" s="31"/>
      <c r="CGA10" s="31"/>
      <c r="CGB10" s="31"/>
      <c r="CGC10" s="31"/>
      <c r="CGD10" s="31"/>
      <c r="CGE10" s="28"/>
      <c r="CGF10" s="29"/>
      <c r="CGG10" s="28"/>
      <c r="CGH10" s="30"/>
      <c r="CGI10" s="31"/>
      <c r="CGJ10" s="31"/>
      <c r="CGK10" s="31"/>
      <c r="CGL10" s="31"/>
      <c r="CGM10" s="31"/>
      <c r="CGN10" s="28"/>
      <c r="CGO10" s="29"/>
      <c r="CGP10" s="28"/>
      <c r="CGQ10" s="30"/>
      <c r="CGR10" s="31"/>
      <c r="CGS10" s="31"/>
      <c r="CGT10" s="31"/>
      <c r="CGU10" s="31"/>
      <c r="CGV10" s="31"/>
      <c r="CGW10" s="28"/>
      <c r="CGX10" s="29"/>
      <c r="CGY10" s="28"/>
      <c r="CGZ10" s="30"/>
      <c r="CHA10" s="31"/>
      <c r="CHB10" s="31"/>
      <c r="CHC10" s="31"/>
      <c r="CHD10" s="31"/>
      <c r="CHE10" s="31"/>
      <c r="CHF10" s="28"/>
      <c r="CHG10" s="29"/>
      <c r="CHH10" s="28"/>
      <c r="CHI10" s="30"/>
      <c r="CHJ10" s="31"/>
      <c r="CHK10" s="31"/>
      <c r="CHL10" s="31"/>
      <c r="CHM10" s="31"/>
      <c r="CHN10" s="31"/>
      <c r="CHO10" s="28"/>
      <c r="CHP10" s="29"/>
      <c r="CHQ10" s="28"/>
      <c r="CHR10" s="30"/>
      <c r="CHS10" s="31"/>
      <c r="CHT10" s="31"/>
      <c r="CHU10" s="31"/>
      <c r="CHV10" s="31"/>
      <c r="CHW10" s="31"/>
      <c r="CHX10" s="28"/>
      <c r="CHY10" s="29"/>
      <c r="CHZ10" s="28"/>
      <c r="CIA10" s="30"/>
      <c r="CIB10" s="31"/>
      <c r="CIC10" s="31"/>
      <c r="CID10" s="31"/>
      <c r="CIE10" s="31"/>
      <c r="CIF10" s="31"/>
      <c r="CIG10" s="28"/>
      <c r="CIH10" s="29"/>
      <c r="CII10" s="28"/>
      <c r="CIJ10" s="30"/>
      <c r="CIK10" s="31"/>
      <c r="CIL10" s="31"/>
      <c r="CIM10" s="31"/>
      <c r="CIN10" s="31"/>
      <c r="CIO10" s="31"/>
      <c r="CIP10" s="28"/>
      <c r="CIQ10" s="29"/>
      <c r="CIR10" s="28"/>
      <c r="CIS10" s="30"/>
      <c r="CIT10" s="31"/>
      <c r="CIU10" s="31"/>
      <c r="CIV10" s="31"/>
      <c r="CIW10" s="31"/>
      <c r="CIX10" s="31"/>
      <c r="CIY10" s="28"/>
      <c r="CIZ10" s="29"/>
      <c r="CJA10" s="28"/>
      <c r="CJB10" s="30"/>
      <c r="CJC10" s="31"/>
      <c r="CJD10" s="31"/>
      <c r="CJE10" s="31"/>
      <c r="CJF10" s="31"/>
      <c r="CJG10" s="31"/>
      <c r="CJH10" s="28"/>
      <c r="CJI10" s="29"/>
      <c r="CJJ10" s="28"/>
      <c r="CJK10" s="30"/>
      <c r="CJL10" s="31"/>
      <c r="CJM10" s="31"/>
      <c r="CJN10" s="31"/>
      <c r="CJO10" s="31"/>
      <c r="CJP10" s="31"/>
      <c r="CJQ10" s="28"/>
      <c r="CJR10" s="29"/>
      <c r="CJS10" s="28"/>
      <c r="CJT10" s="30"/>
      <c r="CJU10" s="31"/>
      <c r="CJV10" s="31"/>
      <c r="CJW10" s="31"/>
      <c r="CJX10" s="31"/>
      <c r="CJY10" s="31"/>
      <c r="CJZ10" s="28"/>
      <c r="CKA10" s="29"/>
      <c r="CKB10" s="28"/>
      <c r="CKC10" s="30"/>
      <c r="CKD10" s="31"/>
      <c r="CKE10" s="31"/>
      <c r="CKF10" s="31"/>
      <c r="CKG10" s="31"/>
      <c r="CKH10" s="31"/>
      <c r="CKI10" s="28"/>
      <c r="CKJ10" s="29"/>
      <c r="CKK10" s="28"/>
      <c r="CKL10" s="30"/>
      <c r="CKM10" s="31"/>
      <c r="CKN10" s="31"/>
      <c r="CKO10" s="31"/>
      <c r="CKP10" s="31"/>
      <c r="CKQ10" s="31"/>
      <c r="CKR10" s="28"/>
      <c r="CKS10" s="29"/>
      <c r="CKT10" s="28"/>
      <c r="CKU10" s="30"/>
      <c r="CKV10" s="31"/>
      <c r="CKW10" s="31"/>
      <c r="CKX10" s="31"/>
      <c r="CKY10" s="31"/>
      <c r="CKZ10" s="31"/>
      <c r="CLA10" s="28"/>
      <c r="CLB10" s="29"/>
      <c r="CLC10" s="28"/>
      <c r="CLD10" s="30"/>
      <c r="CLE10" s="31"/>
      <c r="CLF10" s="31"/>
      <c r="CLG10" s="31"/>
      <c r="CLH10" s="31"/>
      <c r="CLI10" s="31"/>
      <c r="CLJ10" s="28"/>
      <c r="CLK10" s="29"/>
      <c r="CLL10" s="28"/>
      <c r="CLM10" s="30"/>
      <c r="CLN10" s="31"/>
      <c r="CLO10" s="31"/>
      <c r="CLP10" s="31"/>
      <c r="CLQ10" s="31"/>
      <c r="CLR10" s="31"/>
      <c r="CLS10" s="28"/>
      <c r="CLT10" s="29"/>
      <c r="CLU10" s="28"/>
      <c r="CLV10" s="30"/>
      <c r="CLW10" s="31"/>
      <c r="CLX10" s="31"/>
      <c r="CLY10" s="31"/>
      <c r="CLZ10" s="31"/>
      <c r="CMA10" s="31"/>
      <c r="CMB10" s="28"/>
      <c r="CMC10" s="29"/>
      <c r="CMD10" s="28"/>
      <c r="CME10" s="30"/>
      <c r="CMF10" s="31"/>
      <c r="CMG10" s="31"/>
      <c r="CMH10" s="31"/>
      <c r="CMI10" s="31"/>
      <c r="CMJ10" s="31"/>
      <c r="CMK10" s="28"/>
      <c r="CML10" s="29"/>
      <c r="CMM10" s="28"/>
      <c r="CMN10" s="30"/>
      <c r="CMO10" s="31"/>
      <c r="CMP10" s="31"/>
      <c r="CMQ10" s="31"/>
      <c r="CMR10" s="31"/>
      <c r="CMS10" s="31"/>
      <c r="CMT10" s="28"/>
      <c r="CMU10" s="29"/>
      <c r="CMV10" s="28"/>
      <c r="CMW10" s="30"/>
      <c r="CMX10" s="31"/>
      <c r="CMY10" s="31"/>
      <c r="CMZ10" s="31"/>
      <c r="CNA10" s="31"/>
      <c r="CNB10" s="31"/>
      <c r="CNC10" s="28"/>
      <c r="CND10" s="29"/>
      <c r="CNE10" s="28"/>
      <c r="CNF10" s="30"/>
      <c r="CNG10" s="31"/>
      <c r="CNH10" s="31"/>
      <c r="CNI10" s="31"/>
      <c r="CNJ10" s="31"/>
      <c r="CNK10" s="31"/>
      <c r="CNL10" s="28"/>
      <c r="CNM10" s="29"/>
      <c r="CNN10" s="28"/>
      <c r="CNO10" s="30"/>
      <c r="CNP10" s="31"/>
      <c r="CNQ10" s="31"/>
      <c r="CNR10" s="31"/>
      <c r="CNS10" s="31"/>
      <c r="CNT10" s="31"/>
      <c r="CNU10" s="28"/>
      <c r="CNV10" s="29"/>
      <c r="CNW10" s="28"/>
      <c r="CNX10" s="30"/>
      <c r="CNY10" s="31"/>
      <c r="CNZ10" s="31"/>
      <c r="COA10" s="31"/>
      <c r="COB10" s="31"/>
      <c r="COC10" s="31"/>
      <c r="COD10" s="28"/>
      <c r="COE10" s="29"/>
      <c r="COF10" s="28"/>
      <c r="COG10" s="30"/>
      <c r="COH10" s="31"/>
      <c r="COI10" s="31"/>
      <c r="COJ10" s="31"/>
      <c r="COK10" s="31"/>
      <c r="COL10" s="31"/>
      <c r="COM10" s="28"/>
      <c r="CON10" s="29"/>
      <c r="COO10" s="28"/>
      <c r="COP10" s="30"/>
      <c r="COQ10" s="31"/>
      <c r="COR10" s="31"/>
      <c r="COS10" s="31"/>
      <c r="COT10" s="31"/>
      <c r="COU10" s="31"/>
      <c r="COV10" s="28"/>
      <c r="COW10" s="29"/>
      <c r="COX10" s="28"/>
      <c r="COY10" s="30"/>
      <c r="COZ10" s="31"/>
      <c r="CPA10" s="31"/>
      <c r="CPB10" s="31"/>
      <c r="CPC10" s="31"/>
      <c r="CPD10" s="31"/>
      <c r="CPE10" s="28"/>
      <c r="CPF10" s="29"/>
      <c r="CPG10" s="28"/>
      <c r="CPH10" s="30"/>
      <c r="CPI10" s="31"/>
      <c r="CPJ10" s="31"/>
      <c r="CPK10" s="31"/>
      <c r="CPL10" s="31"/>
      <c r="CPM10" s="31"/>
      <c r="CPN10" s="28"/>
      <c r="CPO10" s="29"/>
      <c r="CPP10" s="28"/>
      <c r="CPQ10" s="30"/>
      <c r="CPR10" s="31"/>
      <c r="CPS10" s="31"/>
      <c r="CPT10" s="31"/>
      <c r="CPU10" s="31"/>
      <c r="CPV10" s="31"/>
      <c r="CPW10" s="28"/>
      <c r="CPX10" s="29"/>
      <c r="CPY10" s="28"/>
      <c r="CPZ10" s="30"/>
      <c r="CQA10" s="31"/>
      <c r="CQB10" s="31"/>
      <c r="CQC10" s="31"/>
      <c r="CQD10" s="31"/>
      <c r="CQE10" s="31"/>
      <c r="CQF10" s="28"/>
      <c r="CQG10" s="29"/>
      <c r="CQH10" s="28"/>
      <c r="CQI10" s="30"/>
      <c r="CQJ10" s="31"/>
      <c r="CQK10" s="31"/>
      <c r="CQL10" s="31"/>
      <c r="CQM10" s="31"/>
      <c r="CQN10" s="31"/>
      <c r="CQO10" s="28"/>
      <c r="CQP10" s="29"/>
      <c r="CQQ10" s="28"/>
      <c r="CQR10" s="30"/>
      <c r="CQS10" s="31"/>
      <c r="CQT10" s="31"/>
      <c r="CQU10" s="31"/>
      <c r="CQV10" s="31"/>
      <c r="CQW10" s="31"/>
      <c r="CQX10" s="28"/>
      <c r="CQY10" s="29"/>
      <c r="CQZ10" s="28"/>
      <c r="CRA10" s="30"/>
      <c r="CRB10" s="31"/>
      <c r="CRC10" s="31"/>
      <c r="CRD10" s="31"/>
      <c r="CRE10" s="31"/>
      <c r="CRF10" s="31"/>
      <c r="CRG10" s="28"/>
      <c r="CRH10" s="29"/>
      <c r="CRI10" s="28"/>
      <c r="CRJ10" s="30"/>
      <c r="CRK10" s="31"/>
      <c r="CRL10" s="31"/>
      <c r="CRM10" s="31"/>
      <c r="CRN10" s="31"/>
      <c r="CRO10" s="31"/>
      <c r="CRP10" s="28"/>
      <c r="CRQ10" s="29"/>
      <c r="CRR10" s="28"/>
      <c r="CRS10" s="30"/>
      <c r="CRT10" s="31"/>
      <c r="CRU10" s="31"/>
      <c r="CRV10" s="31"/>
      <c r="CRW10" s="31"/>
      <c r="CRX10" s="31"/>
      <c r="CRY10" s="28"/>
      <c r="CRZ10" s="29"/>
      <c r="CSA10" s="28"/>
      <c r="CSB10" s="30"/>
      <c r="CSC10" s="31"/>
      <c r="CSD10" s="31"/>
      <c r="CSE10" s="31"/>
      <c r="CSF10" s="31"/>
      <c r="CSG10" s="31"/>
      <c r="CSH10" s="28"/>
      <c r="CSI10" s="29"/>
      <c r="CSJ10" s="28"/>
      <c r="CSK10" s="30"/>
      <c r="CSL10" s="31"/>
      <c r="CSM10" s="31"/>
      <c r="CSN10" s="31"/>
      <c r="CSO10" s="31"/>
      <c r="CSP10" s="31"/>
      <c r="CSQ10" s="28"/>
      <c r="CSR10" s="29"/>
      <c r="CSS10" s="28"/>
      <c r="CST10" s="30"/>
      <c r="CSU10" s="31"/>
      <c r="CSV10" s="31"/>
      <c r="CSW10" s="31"/>
      <c r="CSX10" s="31"/>
      <c r="CSY10" s="31"/>
      <c r="CSZ10" s="28"/>
      <c r="CTA10" s="29"/>
      <c r="CTB10" s="28"/>
      <c r="CTC10" s="30"/>
      <c r="CTD10" s="31"/>
      <c r="CTE10" s="31"/>
      <c r="CTF10" s="31"/>
      <c r="CTG10" s="31"/>
      <c r="CTH10" s="31"/>
      <c r="CTI10" s="28"/>
      <c r="CTJ10" s="29"/>
      <c r="CTK10" s="28"/>
      <c r="CTL10" s="30"/>
      <c r="CTM10" s="31"/>
      <c r="CTN10" s="31"/>
      <c r="CTO10" s="31"/>
      <c r="CTP10" s="31"/>
      <c r="CTQ10" s="31"/>
      <c r="CTR10" s="28"/>
      <c r="CTS10" s="29"/>
      <c r="CTT10" s="28"/>
      <c r="CTU10" s="30"/>
      <c r="CTV10" s="31"/>
      <c r="CTW10" s="31"/>
      <c r="CTX10" s="31"/>
      <c r="CTY10" s="31"/>
      <c r="CTZ10" s="31"/>
      <c r="CUA10" s="28"/>
      <c r="CUB10" s="29"/>
      <c r="CUC10" s="28"/>
      <c r="CUD10" s="30"/>
      <c r="CUE10" s="31"/>
      <c r="CUF10" s="31"/>
      <c r="CUG10" s="31"/>
      <c r="CUH10" s="31"/>
      <c r="CUI10" s="31"/>
      <c r="CUJ10" s="28"/>
      <c r="CUK10" s="29"/>
      <c r="CUL10" s="28"/>
      <c r="CUM10" s="30"/>
      <c r="CUN10" s="31"/>
      <c r="CUO10" s="31"/>
      <c r="CUP10" s="31"/>
      <c r="CUQ10" s="31"/>
      <c r="CUR10" s="31"/>
      <c r="CUS10" s="28"/>
      <c r="CUT10" s="29"/>
      <c r="CUU10" s="28"/>
      <c r="CUV10" s="30"/>
      <c r="CUW10" s="31"/>
      <c r="CUX10" s="31"/>
      <c r="CUY10" s="31"/>
      <c r="CUZ10" s="31"/>
      <c r="CVA10" s="31"/>
      <c r="CVB10" s="28"/>
      <c r="CVC10" s="29"/>
      <c r="CVD10" s="28"/>
      <c r="CVE10" s="30"/>
      <c r="CVF10" s="31"/>
      <c r="CVG10" s="31"/>
      <c r="CVH10" s="31"/>
      <c r="CVI10" s="31"/>
      <c r="CVJ10" s="31"/>
      <c r="CVK10" s="28"/>
      <c r="CVL10" s="29"/>
      <c r="CVM10" s="28"/>
      <c r="CVN10" s="30"/>
      <c r="CVO10" s="31"/>
      <c r="CVP10" s="31"/>
      <c r="CVQ10" s="31"/>
      <c r="CVR10" s="31"/>
      <c r="CVS10" s="31"/>
      <c r="CVT10" s="28"/>
      <c r="CVU10" s="29"/>
      <c r="CVV10" s="28"/>
      <c r="CVW10" s="30"/>
      <c r="CVX10" s="31"/>
      <c r="CVY10" s="31"/>
      <c r="CVZ10" s="31"/>
      <c r="CWA10" s="31"/>
      <c r="CWB10" s="31"/>
      <c r="CWC10" s="28"/>
      <c r="CWD10" s="29"/>
      <c r="CWE10" s="28"/>
      <c r="CWF10" s="30"/>
      <c r="CWG10" s="31"/>
      <c r="CWH10" s="31"/>
      <c r="CWI10" s="31"/>
      <c r="CWJ10" s="31"/>
      <c r="CWK10" s="31"/>
      <c r="CWL10" s="28"/>
      <c r="CWM10" s="29"/>
      <c r="CWN10" s="28"/>
      <c r="CWO10" s="30"/>
      <c r="CWP10" s="31"/>
      <c r="CWQ10" s="31"/>
      <c r="CWR10" s="31"/>
      <c r="CWS10" s="31"/>
      <c r="CWT10" s="31"/>
      <c r="CWU10" s="28"/>
      <c r="CWV10" s="29"/>
      <c r="CWW10" s="28"/>
      <c r="CWX10" s="30"/>
      <c r="CWY10" s="31"/>
      <c r="CWZ10" s="31"/>
      <c r="CXA10" s="31"/>
      <c r="CXB10" s="31"/>
      <c r="CXC10" s="31"/>
      <c r="CXD10" s="28"/>
      <c r="CXE10" s="29"/>
      <c r="CXF10" s="28"/>
      <c r="CXG10" s="30"/>
      <c r="CXH10" s="31"/>
      <c r="CXI10" s="31"/>
      <c r="CXJ10" s="31"/>
      <c r="CXK10" s="31"/>
      <c r="CXL10" s="31"/>
      <c r="CXM10" s="28"/>
      <c r="CXN10" s="29"/>
      <c r="CXO10" s="28"/>
      <c r="CXP10" s="30"/>
      <c r="CXQ10" s="31"/>
      <c r="CXR10" s="31"/>
      <c r="CXS10" s="31"/>
      <c r="CXT10" s="31"/>
      <c r="CXU10" s="31"/>
      <c r="CXV10" s="28"/>
      <c r="CXW10" s="29"/>
      <c r="CXX10" s="28"/>
      <c r="CXY10" s="30"/>
      <c r="CXZ10" s="31"/>
      <c r="CYA10" s="31"/>
      <c r="CYB10" s="31"/>
      <c r="CYC10" s="31"/>
      <c r="CYD10" s="31"/>
      <c r="CYE10" s="28"/>
      <c r="CYF10" s="29"/>
      <c r="CYG10" s="28"/>
      <c r="CYH10" s="30"/>
      <c r="CYI10" s="31"/>
      <c r="CYJ10" s="31"/>
      <c r="CYK10" s="31"/>
      <c r="CYL10" s="31"/>
      <c r="CYM10" s="31"/>
      <c r="CYN10" s="28"/>
      <c r="CYO10" s="29"/>
      <c r="CYP10" s="28"/>
      <c r="CYQ10" s="30"/>
      <c r="CYR10" s="31"/>
      <c r="CYS10" s="31"/>
      <c r="CYT10" s="31"/>
      <c r="CYU10" s="31"/>
      <c r="CYV10" s="31"/>
      <c r="CYW10" s="28"/>
      <c r="CYX10" s="29"/>
      <c r="CYY10" s="28"/>
      <c r="CYZ10" s="30"/>
      <c r="CZA10" s="31"/>
      <c r="CZB10" s="31"/>
      <c r="CZC10" s="31"/>
      <c r="CZD10" s="31"/>
      <c r="CZE10" s="31"/>
      <c r="CZF10" s="28"/>
      <c r="CZG10" s="29"/>
      <c r="CZH10" s="28"/>
      <c r="CZI10" s="30"/>
      <c r="CZJ10" s="31"/>
      <c r="CZK10" s="31"/>
      <c r="CZL10" s="31"/>
      <c r="CZM10" s="31"/>
      <c r="CZN10" s="31"/>
      <c r="CZO10" s="28"/>
      <c r="CZP10" s="29"/>
      <c r="CZQ10" s="28"/>
      <c r="CZR10" s="30"/>
      <c r="CZS10" s="31"/>
      <c r="CZT10" s="31"/>
      <c r="CZU10" s="31"/>
      <c r="CZV10" s="31"/>
      <c r="CZW10" s="31"/>
      <c r="CZX10" s="28"/>
      <c r="CZY10" s="29"/>
      <c r="CZZ10" s="28"/>
      <c r="DAA10" s="30"/>
      <c r="DAB10" s="31"/>
      <c r="DAC10" s="31"/>
      <c r="DAD10" s="31"/>
      <c r="DAE10" s="31"/>
      <c r="DAF10" s="31"/>
      <c r="DAG10" s="28"/>
      <c r="DAH10" s="29"/>
      <c r="DAI10" s="28"/>
      <c r="DAJ10" s="30"/>
      <c r="DAK10" s="31"/>
      <c r="DAL10" s="31"/>
      <c r="DAM10" s="31"/>
      <c r="DAN10" s="31"/>
      <c r="DAO10" s="31"/>
      <c r="DAP10" s="28"/>
      <c r="DAQ10" s="29"/>
      <c r="DAR10" s="28"/>
      <c r="DAS10" s="30"/>
      <c r="DAT10" s="31"/>
      <c r="DAU10" s="31"/>
      <c r="DAV10" s="31"/>
      <c r="DAW10" s="31"/>
      <c r="DAX10" s="31"/>
      <c r="DAY10" s="28"/>
      <c r="DAZ10" s="29"/>
      <c r="DBA10" s="28"/>
      <c r="DBB10" s="30"/>
      <c r="DBC10" s="31"/>
      <c r="DBD10" s="31"/>
      <c r="DBE10" s="31"/>
      <c r="DBF10" s="31"/>
      <c r="DBG10" s="31"/>
      <c r="DBH10" s="28"/>
      <c r="DBI10" s="29"/>
      <c r="DBJ10" s="28"/>
      <c r="DBK10" s="30"/>
      <c r="DBL10" s="31"/>
      <c r="DBM10" s="31"/>
      <c r="DBN10" s="31"/>
      <c r="DBO10" s="31"/>
      <c r="DBP10" s="31"/>
      <c r="DBQ10" s="28"/>
      <c r="DBR10" s="29"/>
      <c r="DBS10" s="28"/>
      <c r="DBT10" s="30"/>
      <c r="DBU10" s="31"/>
      <c r="DBV10" s="31"/>
      <c r="DBW10" s="31"/>
      <c r="DBX10" s="31"/>
      <c r="DBY10" s="31"/>
      <c r="DBZ10" s="28"/>
      <c r="DCA10" s="29"/>
      <c r="DCB10" s="28"/>
      <c r="DCC10" s="30"/>
      <c r="DCD10" s="31"/>
      <c r="DCE10" s="31"/>
      <c r="DCF10" s="31"/>
      <c r="DCG10" s="31"/>
      <c r="DCH10" s="31"/>
      <c r="DCI10" s="28"/>
      <c r="DCJ10" s="29"/>
      <c r="DCK10" s="28"/>
      <c r="DCL10" s="30"/>
      <c r="DCM10" s="31"/>
      <c r="DCN10" s="31"/>
      <c r="DCO10" s="31"/>
      <c r="DCP10" s="31"/>
      <c r="DCQ10" s="31"/>
      <c r="DCR10" s="28"/>
      <c r="DCS10" s="29"/>
      <c r="DCT10" s="28"/>
      <c r="DCU10" s="30"/>
      <c r="DCV10" s="31"/>
      <c r="DCW10" s="31"/>
      <c r="DCX10" s="31"/>
      <c r="DCY10" s="31"/>
      <c r="DCZ10" s="31"/>
      <c r="DDA10" s="28"/>
      <c r="DDB10" s="29"/>
      <c r="DDC10" s="28"/>
      <c r="DDD10" s="30"/>
      <c r="DDE10" s="31"/>
      <c r="DDF10" s="31"/>
      <c r="DDG10" s="31"/>
      <c r="DDH10" s="31"/>
      <c r="DDI10" s="31"/>
      <c r="DDJ10" s="28"/>
      <c r="DDK10" s="29"/>
      <c r="DDL10" s="28"/>
      <c r="DDM10" s="30"/>
      <c r="DDN10" s="31"/>
      <c r="DDO10" s="31"/>
      <c r="DDP10" s="31"/>
      <c r="DDQ10" s="31"/>
      <c r="DDR10" s="31"/>
      <c r="DDS10" s="28"/>
      <c r="DDT10" s="29"/>
      <c r="DDU10" s="28"/>
      <c r="DDV10" s="30"/>
      <c r="DDW10" s="31"/>
      <c r="DDX10" s="31"/>
      <c r="DDY10" s="31"/>
      <c r="DDZ10" s="31"/>
      <c r="DEA10" s="31"/>
      <c r="DEB10" s="28"/>
      <c r="DEC10" s="29"/>
      <c r="DED10" s="28"/>
      <c r="DEE10" s="30"/>
      <c r="DEF10" s="31"/>
      <c r="DEG10" s="31"/>
      <c r="DEH10" s="31"/>
      <c r="DEI10" s="31"/>
      <c r="DEJ10" s="31"/>
      <c r="DEK10" s="28"/>
      <c r="DEL10" s="29"/>
      <c r="DEM10" s="28"/>
      <c r="DEN10" s="30"/>
      <c r="DEO10" s="31"/>
      <c r="DEP10" s="31"/>
      <c r="DEQ10" s="31"/>
      <c r="DER10" s="31"/>
      <c r="DES10" s="31"/>
      <c r="DET10" s="28"/>
      <c r="DEU10" s="29"/>
      <c r="DEV10" s="28"/>
      <c r="DEW10" s="30"/>
      <c r="DEX10" s="31"/>
      <c r="DEY10" s="31"/>
      <c r="DEZ10" s="31"/>
      <c r="DFA10" s="31"/>
      <c r="DFB10" s="31"/>
      <c r="DFC10" s="28"/>
      <c r="DFD10" s="29"/>
      <c r="DFE10" s="28"/>
      <c r="DFF10" s="30"/>
      <c r="DFG10" s="31"/>
      <c r="DFH10" s="31"/>
      <c r="DFI10" s="31"/>
      <c r="DFJ10" s="31"/>
      <c r="DFK10" s="31"/>
      <c r="DFL10" s="28"/>
      <c r="DFM10" s="29"/>
      <c r="DFN10" s="28"/>
      <c r="DFO10" s="30"/>
      <c r="DFP10" s="31"/>
      <c r="DFQ10" s="31"/>
      <c r="DFR10" s="31"/>
      <c r="DFS10" s="31"/>
      <c r="DFT10" s="31"/>
      <c r="DFU10" s="28"/>
      <c r="DFV10" s="29"/>
      <c r="DFW10" s="28"/>
      <c r="DFX10" s="30"/>
      <c r="DFY10" s="31"/>
      <c r="DFZ10" s="31"/>
      <c r="DGA10" s="31"/>
      <c r="DGB10" s="31"/>
      <c r="DGC10" s="31"/>
      <c r="DGD10" s="28"/>
      <c r="DGE10" s="29"/>
      <c r="DGF10" s="28"/>
      <c r="DGG10" s="30"/>
      <c r="DGH10" s="31"/>
      <c r="DGI10" s="31"/>
      <c r="DGJ10" s="31"/>
      <c r="DGK10" s="31"/>
      <c r="DGL10" s="31"/>
      <c r="DGM10" s="28"/>
      <c r="DGN10" s="29"/>
      <c r="DGO10" s="28"/>
      <c r="DGP10" s="30"/>
      <c r="DGQ10" s="31"/>
      <c r="DGR10" s="31"/>
      <c r="DGS10" s="31"/>
      <c r="DGT10" s="31"/>
      <c r="DGU10" s="31"/>
      <c r="DGV10" s="28"/>
      <c r="DGW10" s="29"/>
      <c r="DGX10" s="28"/>
      <c r="DGY10" s="30"/>
      <c r="DGZ10" s="31"/>
      <c r="DHA10" s="31"/>
      <c r="DHB10" s="31"/>
      <c r="DHC10" s="31"/>
      <c r="DHD10" s="31"/>
      <c r="DHE10" s="28"/>
      <c r="DHF10" s="29"/>
      <c r="DHG10" s="28"/>
      <c r="DHH10" s="30"/>
      <c r="DHI10" s="31"/>
      <c r="DHJ10" s="31"/>
      <c r="DHK10" s="31"/>
      <c r="DHL10" s="31"/>
      <c r="DHM10" s="31"/>
      <c r="DHN10" s="28"/>
      <c r="DHO10" s="29"/>
      <c r="DHP10" s="28"/>
      <c r="DHQ10" s="30"/>
      <c r="DHR10" s="31"/>
      <c r="DHS10" s="31"/>
      <c r="DHT10" s="31"/>
      <c r="DHU10" s="31"/>
      <c r="DHV10" s="31"/>
      <c r="DHW10" s="28"/>
      <c r="DHX10" s="29"/>
      <c r="DHY10" s="28"/>
      <c r="DHZ10" s="30"/>
      <c r="DIA10" s="31"/>
      <c r="DIB10" s="31"/>
      <c r="DIC10" s="31"/>
      <c r="DID10" s="31"/>
      <c r="DIE10" s="31"/>
      <c r="DIF10" s="28"/>
      <c r="DIG10" s="29"/>
      <c r="DIH10" s="28"/>
      <c r="DII10" s="30"/>
      <c r="DIJ10" s="31"/>
      <c r="DIK10" s="31"/>
      <c r="DIL10" s="31"/>
      <c r="DIM10" s="31"/>
      <c r="DIN10" s="31"/>
      <c r="DIO10" s="28"/>
      <c r="DIP10" s="29"/>
      <c r="DIQ10" s="28"/>
      <c r="DIR10" s="30"/>
      <c r="DIS10" s="31"/>
      <c r="DIT10" s="31"/>
      <c r="DIU10" s="31"/>
      <c r="DIV10" s="31"/>
      <c r="DIW10" s="31"/>
      <c r="DIX10" s="28"/>
      <c r="DIY10" s="29"/>
      <c r="DIZ10" s="28"/>
      <c r="DJA10" s="30"/>
      <c r="DJB10" s="31"/>
      <c r="DJC10" s="31"/>
      <c r="DJD10" s="31"/>
      <c r="DJE10" s="31"/>
      <c r="DJF10" s="31"/>
      <c r="DJG10" s="28"/>
      <c r="DJH10" s="29"/>
      <c r="DJI10" s="28"/>
      <c r="DJJ10" s="30"/>
      <c r="DJK10" s="31"/>
      <c r="DJL10" s="31"/>
      <c r="DJM10" s="31"/>
      <c r="DJN10" s="31"/>
      <c r="DJO10" s="31"/>
      <c r="DJP10" s="28"/>
      <c r="DJQ10" s="29"/>
      <c r="DJR10" s="28"/>
      <c r="DJS10" s="30"/>
      <c r="DJT10" s="31"/>
      <c r="DJU10" s="31"/>
      <c r="DJV10" s="31"/>
      <c r="DJW10" s="31"/>
      <c r="DJX10" s="31"/>
      <c r="DJY10" s="28"/>
      <c r="DJZ10" s="29"/>
      <c r="DKA10" s="28"/>
      <c r="DKB10" s="30"/>
      <c r="DKC10" s="31"/>
      <c r="DKD10" s="31"/>
      <c r="DKE10" s="31"/>
      <c r="DKF10" s="31"/>
      <c r="DKG10" s="31"/>
      <c r="DKH10" s="28"/>
      <c r="DKI10" s="29"/>
      <c r="DKJ10" s="28"/>
      <c r="DKK10" s="30"/>
      <c r="DKL10" s="31"/>
      <c r="DKM10" s="31"/>
      <c r="DKN10" s="31"/>
      <c r="DKO10" s="31"/>
      <c r="DKP10" s="31"/>
      <c r="DKQ10" s="28"/>
      <c r="DKR10" s="29"/>
      <c r="DKS10" s="28"/>
      <c r="DKT10" s="30"/>
      <c r="DKU10" s="31"/>
      <c r="DKV10" s="31"/>
      <c r="DKW10" s="31"/>
      <c r="DKX10" s="31"/>
      <c r="DKY10" s="31"/>
      <c r="DKZ10" s="28"/>
      <c r="DLA10" s="29"/>
      <c r="DLB10" s="28"/>
      <c r="DLC10" s="30"/>
      <c r="DLD10" s="31"/>
      <c r="DLE10" s="31"/>
      <c r="DLF10" s="31"/>
      <c r="DLG10" s="31"/>
      <c r="DLH10" s="31"/>
      <c r="DLI10" s="28"/>
      <c r="DLJ10" s="29"/>
      <c r="DLK10" s="28"/>
      <c r="DLL10" s="30"/>
      <c r="DLM10" s="31"/>
      <c r="DLN10" s="31"/>
      <c r="DLO10" s="31"/>
      <c r="DLP10" s="31"/>
      <c r="DLQ10" s="31"/>
      <c r="DLR10" s="28"/>
      <c r="DLS10" s="29"/>
      <c r="DLT10" s="28"/>
      <c r="DLU10" s="30"/>
      <c r="DLV10" s="31"/>
      <c r="DLW10" s="31"/>
      <c r="DLX10" s="31"/>
      <c r="DLY10" s="31"/>
      <c r="DLZ10" s="31"/>
      <c r="DMA10" s="28"/>
      <c r="DMB10" s="29"/>
      <c r="DMC10" s="28"/>
      <c r="DMD10" s="30"/>
      <c r="DME10" s="31"/>
      <c r="DMF10" s="31"/>
      <c r="DMG10" s="31"/>
      <c r="DMH10" s="31"/>
      <c r="DMI10" s="31"/>
      <c r="DMJ10" s="28"/>
      <c r="DMK10" s="29"/>
      <c r="DML10" s="28"/>
      <c r="DMM10" s="30"/>
      <c r="DMN10" s="31"/>
      <c r="DMO10" s="31"/>
      <c r="DMP10" s="31"/>
      <c r="DMQ10" s="31"/>
      <c r="DMR10" s="31"/>
      <c r="DMS10" s="28"/>
      <c r="DMT10" s="29"/>
      <c r="DMU10" s="28"/>
      <c r="DMV10" s="30"/>
      <c r="DMW10" s="31"/>
      <c r="DMX10" s="31"/>
      <c r="DMY10" s="31"/>
      <c r="DMZ10" s="31"/>
      <c r="DNA10" s="31"/>
      <c r="DNB10" s="28"/>
      <c r="DNC10" s="29"/>
      <c r="DND10" s="28"/>
      <c r="DNE10" s="30"/>
      <c r="DNF10" s="31"/>
      <c r="DNG10" s="31"/>
      <c r="DNH10" s="31"/>
      <c r="DNI10" s="31"/>
      <c r="DNJ10" s="31"/>
      <c r="DNK10" s="28"/>
      <c r="DNL10" s="29"/>
      <c r="DNM10" s="28"/>
      <c r="DNN10" s="30"/>
      <c r="DNO10" s="31"/>
      <c r="DNP10" s="31"/>
      <c r="DNQ10" s="31"/>
      <c r="DNR10" s="31"/>
      <c r="DNS10" s="31"/>
      <c r="DNT10" s="28"/>
      <c r="DNU10" s="29"/>
      <c r="DNV10" s="28"/>
      <c r="DNW10" s="30"/>
      <c r="DNX10" s="31"/>
      <c r="DNY10" s="31"/>
      <c r="DNZ10" s="31"/>
      <c r="DOA10" s="31"/>
      <c r="DOB10" s="31"/>
      <c r="DOC10" s="28"/>
      <c r="DOD10" s="29"/>
      <c r="DOE10" s="28"/>
      <c r="DOF10" s="30"/>
      <c r="DOG10" s="31"/>
      <c r="DOH10" s="31"/>
      <c r="DOI10" s="31"/>
      <c r="DOJ10" s="31"/>
      <c r="DOK10" s="31"/>
      <c r="DOL10" s="28"/>
      <c r="DOM10" s="29"/>
      <c r="DON10" s="28"/>
      <c r="DOO10" s="30"/>
      <c r="DOP10" s="31"/>
      <c r="DOQ10" s="31"/>
      <c r="DOR10" s="31"/>
      <c r="DOS10" s="31"/>
      <c r="DOT10" s="31"/>
      <c r="DOU10" s="28"/>
      <c r="DOV10" s="29"/>
      <c r="DOW10" s="28"/>
      <c r="DOX10" s="30"/>
      <c r="DOY10" s="31"/>
      <c r="DOZ10" s="31"/>
      <c r="DPA10" s="31"/>
      <c r="DPB10" s="31"/>
      <c r="DPC10" s="31"/>
      <c r="DPD10" s="28"/>
      <c r="DPE10" s="29"/>
      <c r="DPF10" s="28"/>
      <c r="DPG10" s="30"/>
      <c r="DPH10" s="31"/>
      <c r="DPI10" s="31"/>
      <c r="DPJ10" s="31"/>
      <c r="DPK10" s="31"/>
      <c r="DPL10" s="31"/>
      <c r="DPM10" s="28"/>
      <c r="DPN10" s="29"/>
      <c r="DPO10" s="28"/>
      <c r="DPP10" s="30"/>
      <c r="DPQ10" s="31"/>
      <c r="DPR10" s="31"/>
      <c r="DPS10" s="31"/>
      <c r="DPT10" s="31"/>
      <c r="DPU10" s="31"/>
      <c r="DPV10" s="28"/>
      <c r="DPW10" s="29"/>
      <c r="DPX10" s="28"/>
      <c r="DPY10" s="30"/>
      <c r="DPZ10" s="31"/>
      <c r="DQA10" s="31"/>
      <c r="DQB10" s="31"/>
      <c r="DQC10" s="31"/>
      <c r="DQD10" s="31"/>
      <c r="DQE10" s="28"/>
      <c r="DQF10" s="29"/>
      <c r="DQG10" s="28"/>
      <c r="DQH10" s="30"/>
      <c r="DQI10" s="31"/>
      <c r="DQJ10" s="31"/>
      <c r="DQK10" s="31"/>
      <c r="DQL10" s="31"/>
      <c r="DQM10" s="31"/>
      <c r="DQN10" s="28"/>
      <c r="DQO10" s="29"/>
      <c r="DQP10" s="28"/>
      <c r="DQQ10" s="30"/>
      <c r="DQR10" s="31"/>
      <c r="DQS10" s="31"/>
      <c r="DQT10" s="31"/>
      <c r="DQU10" s="31"/>
      <c r="DQV10" s="31"/>
      <c r="DQW10" s="28"/>
      <c r="DQX10" s="29"/>
      <c r="DQY10" s="28"/>
      <c r="DQZ10" s="30"/>
      <c r="DRA10" s="31"/>
      <c r="DRB10" s="31"/>
      <c r="DRC10" s="31"/>
      <c r="DRD10" s="31"/>
      <c r="DRE10" s="31"/>
      <c r="DRF10" s="28"/>
      <c r="DRG10" s="29"/>
      <c r="DRH10" s="28"/>
      <c r="DRI10" s="30"/>
      <c r="DRJ10" s="31"/>
      <c r="DRK10" s="31"/>
      <c r="DRL10" s="31"/>
      <c r="DRM10" s="31"/>
      <c r="DRN10" s="31"/>
      <c r="DRO10" s="28"/>
      <c r="DRP10" s="29"/>
      <c r="DRQ10" s="28"/>
      <c r="DRR10" s="30"/>
      <c r="DRS10" s="31"/>
      <c r="DRT10" s="31"/>
      <c r="DRU10" s="31"/>
      <c r="DRV10" s="31"/>
      <c r="DRW10" s="31"/>
      <c r="DRX10" s="28"/>
      <c r="DRY10" s="29"/>
      <c r="DRZ10" s="28"/>
      <c r="DSA10" s="30"/>
      <c r="DSB10" s="31"/>
      <c r="DSC10" s="31"/>
      <c r="DSD10" s="31"/>
      <c r="DSE10" s="31"/>
      <c r="DSF10" s="31"/>
      <c r="DSG10" s="28"/>
      <c r="DSH10" s="29"/>
      <c r="DSI10" s="28"/>
      <c r="DSJ10" s="30"/>
      <c r="DSK10" s="31"/>
      <c r="DSL10" s="31"/>
      <c r="DSM10" s="31"/>
      <c r="DSN10" s="31"/>
      <c r="DSO10" s="31"/>
      <c r="DSP10" s="28"/>
      <c r="DSQ10" s="29"/>
      <c r="DSR10" s="28"/>
      <c r="DSS10" s="30"/>
      <c r="DST10" s="31"/>
      <c r="DSU10" s="31"/>
      <c r="DSV10" s="31"/>
      <c r="DSW10" s="31"/>
      <c r="DSX10" s="31"/>
      <c r="DSY10" s="28"/>
      <c r="DSZ10" s="29"/>
      <c r="DTA10" s="28"/>
      <c r="DTB10" s="30"/>
      <c r="DTC10" s="31"/>
      <c r="DTD10" s="31"/>
      <c r="DTE10" s="31"/>
      <c r="DTF10" s="31"/>
      <c r="DTG10" s="31"/>
      <c r="DTH10" s="28"/>
      <c r="DTI10" s="29"/>
      <c r="DTJ10" s="28"/>
      <c r="DTK10" s="30"/>
      <c r="DTL10" s="31"/>
      <c r="DTM10" s="31"/>
      <c r="DTN10" s="31"/>
      <c r="DTO10" s="31"/>
      <c r="DTP10" s="31"/>
      <c r="DTQ10" s="28"/>
      <c r="DTR10" s="29"/>
      <c r="DTS10" s="28"/>
      <c r="DTT10" s="30"/>
      <c r="DTU10" s="31"/>
      <c r="DTV10" s="31"/>
      <c r="DTW10" s="31"/>
      <c r="DTX10" s="31"/>
      <c r="DTY10" s="31"/>
      <c r="DTZ10" s="28"/>
      <c r="DUA10" s="29"/>
      <c r="DUB10" s="28"/>
      <c r="DUC10" s="30"/>
      <c r="DUD10" s="31"/>
      <c r="DUE10" s="31"/>
      <c r="DUF10" s="31"/>
      <c r="DUG10" s="31"/>
      <c r="DUH10" s="31"/>
      <c r="DUI10" s="28"/>
      <c r="DUJ10" s="29"/>
      <c r="DUK10" s="28"/>
      <c r="DUL10" s="30"/>
      <c r="DUM10" s="31"/>
      <c r="DUN10" s="31"/>
      <c r="DUO10" s="31"/>
      <c r="DUP10" s="31"/>
      <c r="DUQ10" s="31"/>
      <c r="DUR10" s="28"/>
      <c r="DUS10" s="29"/>
      <c r="DUT10" s="28"/>
      <c r="DUU10" s="30"/>
      <c r="DUV10" s="31"/>
      <c r="DUW10" s="31"/>
      <c r="DUX10" s="31"/>
      <c r="DUY10" s="31"/>
      <c r="DUZ10" s="31"/>
      <c r="DVA10" s="28"/>
      <c r="DVB10" s="29"/>
      <c r="DVC10" s="28"/>
      <c r="DVD10" s="30"/>
      <c r="DVE10" s="31"/>
      <c r="DVF10" s="31"/>
      <c r="DVG10" s="31"/>
      <c r="DVH10" s="31"/>
      <c r="DVI10" s="31"/>
      <c r="DVJ10" s="28"/>
      <c r="DVK10" s="29"/>
      <c r="DVL10" s="28"/>
      <c r="DVM10" s="30"/>
      <c r="DVN10" s="31"/>
      <c r="DVO10" s="31"/>
      <c r="DVP10" s="31"/>
      <c r="DVQ10" s="31"/>
      <c r="DVR10" s="31"/>
      <c r="DVS10" s="28"/>
      <c r="DVT10" s="29"/>
      <c r="DVU10" s="28"/>
      <c r="DVV10" s="30"/>
      <c r="DVW10" s="31"/>
      <c r="DVX10" s="31"/>
      <c r="DVY10" s="31"/>
      <c r="DVZ10" s="31"/>
      <c r="DWA10" s="31"/>
      <c r="DWB10" s="28"/>
      <c r="DWC10" s="29"/>
      <c r="DWD10" s="28"/>
      <c r="DWE10" s="30"/>
      <c r="DWF10" s="31"/>
      <c r="DWG10" s="31"/>
      <c r="DWH10" s="31"/>
      <c r="DWI10" s="31"/>
      <c r="DWJ10" s="31"/>
      <c r="DWK10" s="28"/>
      <c r="DWL10" s="29"/>
      <c r="DWM10" s="28"/>
      <c r="DWN10" s="30"/>
      <c r="DWO10" s="31"/>
      <c r="DWP10" s="31"/>
      <c r="DWQ10" s="31"/>
      <c r="DWR10" s="31"/>
      <c r="DWS10" s="31"/>
      <c r="DWT10" s="28"/>
      <c r="DWU10" s="29"/>
      <c r="DWV10" s="28"/>
      <c r="DWW10" s="30"/>
      <c r="DWX10" s="31"/>
      <c r="DWY10" s="31"/>
      <c r="DWZ10" s="31"/>
      <c r="DXA10" s="31"/>
      <c r="DXB10" s="31"/>
      <c r="DXC10" s="28"/>
      <c r="DXD10" s="29"/>
      <c r="DXE10" s="28"/>
      <c r="DXF10" s="30"/>
      <c r="DXG10" s="31"/>
      <c r="DXH10" s="31"/>
      <c r="DXI10" s="31"/>
      <c r="DXJ10" s="31"/>
      <c r="DXK10" s="31"/>
      <c r="DXL10" s="28"/>
      <c r="DXM10" s="29"/>
      <c r="DXN10" s="28"/>
      <c r="DXO10" s="30"/>
      <c r="DXP10" s="31"/>
      <c r="DXQ10" s="31"/>
      <c r="DXR10" s="31"/>
      <c r="DXS10" s="31"/>
      <c r="DXT10" s="31"/>
      <c r="DXU10" s="28"/>
      <c r="DXV10" s="29"/>
      <c r="DXW10" s="28"/>
      <c r="DXX10" s="30"/>
      <c r="DXY10" s="31"/>
      <c r="DXZ10" s="31"/>
      <c r="DYA10" s="31"/>
      <c r="DYB10" s="31"/>
      <c r="DYC10" s="31"/>
      <c r="DYD10" s="28"/>
      <c r="DYE10" s="29"/>
      <c r="DYF10" s="28"/>
      <c r="DYG10" s="30"/>
      <c r="DYH10" s="31"/>
      <c r="DYI10" s="31"/>
      <c r="DYJ10" s="31"/>
      <c r="DYK10" s="31"/>
      <c r="DYL10" s="31"/>
      <c r="DYM10" s="28"/>
      <c r="DYN10" s="29"/>
      <c r="DYO10" s="28"/>
      <c r="DYP10" s="30"/>
      <c r="DYQ10" s="31"/>
      <c r="DYR10" s="31"/>
      <c r="DYS10" s="31"/>
      <c r="DYT10" s="31"/>
      <c r="DYU10" s="31"/>
      <c r="DYV10" s="28"/>
      <c r="DYW10" s="29"/>
      <c r="DYX10" s="28"/>
      <c r="DYY10" s="30"/>
      <c r="DYZ10" s="31"/>
      <c r="DZA10" s="31"/>
      <c r="DZB10" s="31"/>
      <c r="DZC10" s="31"/>
      <c r="DZD10" s="31"/>
      <c r="DZE10" s="28"/>
      <c r="DZF10" s="29"/>
      <c r="DZG10" s="28"/>
      <c r="DZH10" s="30"/>
      <c r="DZI10" s="31"/>
      <c r="DZJ10" s="31"/>
      <c r="DZK10" s="31"/>
      <c r="DZL10" s="31"/>
      <c r="DZM10" s="31"/>
      <c r="DZN10" s="28"/>
      <c r="DZO10" s="29"/>
      <c r="DZP10" s="28"/>
      <c r="DZQ10" s="30"/>
      <c r="DZR10" s="31"/>
      <c r="DZS10" s="31"/>
      <c r="DZT10" s="31"/>
      <c r="DZU10" s="31"/>
      <c r="DZV10" s="31"/>
      <c r="DZW10" s="28"/>
      <c r="DZX10" s="29"/>
      <c r="DZY10" s="28"/>
      <c r="DZZ10" s="30"/>
      <c r="EAA10" s="31"/>
      <c r="EAB10" s="31"/>
      <c r="EAC10" s="31"/>
      <c r="EAD10" s="31"/>
      <c r="EAE10" s="31"/>
      <c r="EAF10" s="28"/>
      <c r="EAG10" s="29"/>
      <c r="EAH10" s="28"/>
      <c r="EAI10" s="30"/>
      <c r="EAJ10" s="31"/>
      <c r="EAK10" s="31"/>
      <c r="EAL10" s="31"/>
      <c r="EAM10" s="31"/>
      <c r="EAN10" s="31"/>
      <c r="EAO10" s="28"/>
      <c r="EAP10" s="29"/>
      <c r="EAQ10" s="28"/>
      <c r="EAR10" s="30"/>
      <c r="EAS10" s="31"/>
      <c r="EAT10" s="31"/>
      <c r="EAU10" s="31"/>
      <c r="EAV10" s="31"/>
      <c r="EAW10" s="31"/>
      <c r="EAX10" s="28"/>
      <c r="EAY10" s="29"/>
      <c r="EAZ10" s="28"/>
      <c r="EBA10" s="30"/>
      <c r="EBB10" s="31"/>
      <c r="EBC10" s="31"/>
      <c r="EBD10" s="31"/>
      <c r="EBE10" s="31"/>
      <c r="EBF10" s="31"/>
      <c r="EBG10" s="28"/>
      <c r="EBH10" s="29"/>
      <c r="EBI10" s="28"/>
      <c r="EBJ10" s="30"/>
      <c r="EBK10" s="31"/>
      <c r="EBL10" s="31"/>
      <c r="EBM10" s="31"/>
      <c r="EBN10" s="31"/>
      <c r="EBO10" s="31"/>
      <c r="EBP10" s="28"/>
      <c r="EBQ10" s="29"/>
      <c r="EBR10" s="28"/>
      <c r="EBS10" s="30"/>
      <c r="EBT10" s="31"/>
      <c r="EBU10" s="31"/>
      <c r="EBV10" s="31"/>
      <c r="EBW10" s="31"/>
      <c r="EBX10" s="31"/>
      <c r="EBY10" s="28"/>
      <c r="EBZ10" s="29"/>
      <c r="ECA10" s="28"/>
      <c r="ECB10" s="30"/>
      <c r="ECC10" s="31"/>
      <c r="ECD10" s="31"/>
      <c r="ECE10" s="31"/>
      <c r="ECF10" s="31"/>
      <c r="ECG10" s="31"/>
      <c r="ECH10" s="28"/>
      <c r="ECI10" s="29"/>
      <c r="ECJ10" s="28"/>
      <c r="ECK10" s="30"/>
      <c r="ECL10" s="31"/>
      <c r="ECM10" s="31"/>
      <c r="ECN10" s="31"/>
      <c r="ECO10" s="31"/>
      <c r="ECP10" s="31"/>
      <c r="ECQ10" s="28"/>
      <c r="ECR10" s="29"/>
      <c r="ECS10" s="28"/>
      <c r="ECT10" s="30"/>
      <c r="ECU10" s="31"/>
      <c r="ECV10" s="31"/>
      <c r="ECW10" s="31"/>
      <c r="ECX10" s="31"/>
      <c r="ECY10" s="31"/>
      <c r="ECZ10" s="28"/>
      <c r="EDA10" s="29"/>
      <c r="EDB10" s="28"/>
      <c r="EDC10" s="30"/>
      <c r="EDD10" s="31"/>
      <c r="EDE10" s="31"/>
      <c r="EDF10" s="31"/>
      <c r="EDG10" s="31"/>
      <c r="EDH10" s="31"/>
      <c r="EDI10" s="28"/>
      <c r="EDJ10" s="29"/>
      <c r="EDK10" s="28"/>
      <c r="EDL10" s="30"/>
      <c r="EDM10" s="31"/>
      <c r="EDN10" s="31"/>
      <c r="EDO10" s="31"/>
      <c r="EDP10" s="31"/>
      <c r="EDQ10" s="31"/>
      <c r="EDR10" s="28"/>
      <c r="EDS10" s="29"/>
      <c r="EDT10" s="28"/>
      <c r="EDU10" s="30"/>
      <c r="EDV10" s="31"/>
      <c r="EDW10" s="31"/>
      <c r="EDX10" s="31"/>
      <c r="EDY10" s="31"/>
      <c r="EDZ10" s="31"/>
      <c r="EEA10" s="28"/>
      <c r="EEB10" s="29"/>
      <c r="EEC10" s="28"/>
      <c r="EED10" s="30"/>
      <c r="EEE10" s="31"/>
      <c r="EEF10" s="31"/>
      <c r="EEG10" s="31"/>
      <c r="EEH10" s="31"/>
      <c r="EEI10" s="31"/>
      <c r="EEJ10" s="28"/>
      <c r="EEK10" s="29"/>
      <c r="EEL10" s="28"/>
      <c r="EEM10" s="30"/>
      <c r="EEN10" s="31"/>
      <c r="EEO10" s="31"/>
      <c r="EEP10" s="31"/>
      <c r="EEQ10" s="31"/>
      <c r="EER10" s="31"/>
      <c r="EES10" s="28"/>
      <c r="EET10" s="29"/>
      <c r="EEU10" s="28"/>
      <c r="EEV10" s="30"/>
      <c r="EEW10" s="31"/>
      <c r="EEX10" s="31"/>
      <c r="EEY10" s="31"/>
      <c r="EEZ10" s="31"/>
      <c r="EFA10" s="31"/>
      <c r="EFB10" s="28"/>
      <c r="EFC10" s="29"/>
      <c r="EFD10" s="28"/>
      <c r="EFE10" s="30"/>
      <c r="EFF10" s="31"/>
      <c r="EFG10" s="31"/>
      <c r="EFH10" s="31"/>
      <c r="EFI10" s="31"/>
      <c r="EFJ10" s="31"/>
      <c r="EFK10" s="28"/>
      <c r="EFL10" s="29"/>
      <c r="EFM10" s="28"/>
      <c r="EFN10" s="30"/>
      <c r="EFO10" s="31"/>
      <c r="EFP10" s="31"/>
      <c r="EFQ10" s="31"/>
      <c r="EFR10" s="31"/>
      <c r="EFS10" s="31"/>
      <c r="EFT10" s="28"/>
      <c r="EFU10" s="29"/>
      <c r="EFV10" s="28"/>
      <c r="EFW10" s="30"/>
      <c r="EFX10" s="31"/>
      <c r="EFY10" s="31"/>
      <c r="EFZ10" s="31"/>
      <c r="EGA10" s="31"/>
      <c r="EGB10" s="31"/>
      <c r="EGC10" s="28"/>
      <c r="EGD10" s="29"/>
      <c r="EGE10" s="28"/>
      <c r="EGF10" s="30"/>
      <c r="EGG10" s="31"/>
      <c r="EGH10" s="31"/>
      <c r="EGI10" s="31"/>
      <c r="EGJ10" s="31"/>
      <c r="EGK10" s="31"/>
      <c r="EGL10" s="28"/>
      <c r="EGM10" s="29"/>
      <c r="EGN10" s="28"/>
      <c r="EGO10" s="30"/>
      <c r="EGP10" s="31"/>
      <c r="EGQ10" s="31"/>
      <c r="EGR10" s="31"/>
      <c r="EGS10" s="31"/>
      <c r="EGT10" s="31"/>
      <c r="EGU10" s="28"/>
      <c r="EGV10" s="29"/>
      <c r="EGW10" s="28"/>
      <c r="EGX10" s="30"/>
      <c r="EGY10" s="31"/>
      <c r="EGZ10" s="31"/>
      <c r="EHA10" s="31"/>
      <c r="EHB10" s="31"/>
      <c r="EHC10" s="31"/>
      <c r="EHD10" s="28"/>
      <c r="EHE10" s="29"/>
      <c r="EHF10" s="28"/>
      <c r="EHG10" s="30"/>
      <c r="EHH10" s="31"/>
      <c r="EHI10" s="31"/>
      <c r="EHJ10" s="31"/>
      <c r="EHK10" s="31"/>
      <c r="EHL10" s="31"/>
      <c r="EHM10" s="28"/>
      <c r="EHN10" s="29"/>
      <c r="EHO10" s="28"/>
      <c r="EHP10" s="30"/>
      <c r="EHQ10" s="31"/>
      <c r="EHR10" s="31"/>
      <c r="EHS10" s="31"/>
      <c r="EHT10" s="31"/>
      <c r="EHU10" s="31"/>
      <c r="EHV10" s="28"/>
      <c r="EHW10" s="29"/>
      <c r="EHX10" s="28"/>
      <c r="EHY10" s="30"/>
      <c r="EHZ10" s="31"/>
      <c r="EIA10" s="31"/>
      <c r="EIB10" s="31"/>
      <c r="EIC10" s="31"/>
      <c r="EID10" s="31"/>
      <c r="EIE10" s="28"/>
      <c r="EIF10" s="29"/>
      <c r="EIG10" s="28"/>
      <c r="EIH10" s="30"/>
      <c r="EII10" s="31"/>
      <c r="EIJ10" s="31"/>
      <c r="EIK10" s="31"/>
      <c r="EIL10" s="31"/>
      <c r="EIM10" s="31"/>
      <c r="EIN10" s="28"/>
      <c r="EIO10" s="29"/>
      <c r="EIP10" s="28"/>
      <c r="EIQ10" s="30"/>
      <c r="EIR10" s="31"/>
      <c r="EIS10" s="31"/>
      <c r="EIT10" s="31"/>
      <c r="EIU10" s="31"/>
      <c r="EIV10" s="31"/>
      <c r="EIW10" s="28"/>
      <c r="EIX10" s="29"/>
      <c r="EIY10" s="28"/>
      <c r="EIZ10" s="30"/>
      <c r="EJA10" s="31"/>
      <c r="EJB10" s="31"/>
      <c r="EJC10" s="31"/>
      <c r="EJD10" s="31"/>
      <c r="EJE10" s="31"/>
      <c r="EJF10" s="28"/>
      <c r="EJG10" s="29"/>
      <c r="EJH10" s="28"/>
      <c r="EJI10" s="30"/>
      <c r="EJJ10" s="31"/>
      <c r="EJK10" s="31"/>
      <c r="EJL10" s="31"/>
      <c r="EJM10" s="31"/>
      <c r="EJN10" s="31"/>
      <c r="EJO10" s="28"/>
      <c r="EJP10" s="29"/>
      <c r="EJQ10" s="28"/>
      <c r="EJR10" s="30"/>
      <c r="EJS10" s="31"/>
      <c r="EJT10" s="31"/>
      <c r="EJU10" s="31"/>
      <c r="EJV10" s="31"/>
      <c r="EJW10" s="31"/>
      <c r="EJX10" s="28"/>
      <c r="EJY10" s="29"/>
      <c r="EJZ10" s="28"/>
      <c r="EKA10" s="30"/>
      <c r="EKB10" s="31"/>
      <c r="EKC10" s="31"/>
      <c r="EKD10" s="31"/>
      <c r="EKE10" s="31"/>
      <c r="EKF10" s="31"/>
      <c r="EKG10" s="28"/>
      <c r="EKH10" s="29"/>
      <c r="EKI10" s="28"/>
      <c r="EKJ10" s="30"/>
      <c r="EKK10" s="31"/>
      <c r="EKL10" s="31"/>
      <c r="EKM10" s="31"/>
      <c r="EKN10" s="31"/>
      <c r="EKO10" s="31"/>
      <c r="EKP10" s="28"/>
      <c r="EKQ10" s="29"/>
      <c r="EKR10" s="28"/>
      <c r="EKS10" s="30"/>
      <c r="EKT10" s="31"/>
      <c r="EKU10" s="31"/>
      <c r="EKV10" s="31"/>
      <c r="EKW10" s="31"/>
      <c r="EKX10" s="31"/>
      <c r="EKY10" s="28"/>
      <c r="EKZ10" s="29"/>
      <c r="ELA10" s="28"/>
      <c r="ELB10" s="30"/>
      <c r="ELC10" s="31"/>
      <c r="ELD10" s="31"/>
      <c r="ELE10" s="31"/>
      <c r="ELF10" s="31"/>
      <c r="ELG10" s="31"/>
      <c r="ELH10" s="28"/>
      <c r="ELI10" s="29"/>
      <c r="ELJ10" s="28"/>
      <c r="ELK10" s="30"/>
      <c r="ELL10" s="31"/>
      <c r="ELM10" s="31"/>
      <c r="ELN10" s="31"/>
      <c r="ELO10" s="31"/>
      <c r="ELP10" s="31"/>
      <c r="ELQ10" s="28"/>
      <c r="ELR10" s="29"/>
      <c r="ELS10" s="28"/>
      <c r="ELT10" s="30"/>
      <c r="ELU10" s="31"/>
      <c r="ELV10" s="31"/>
      <c r="ELW10" s="31"/>
      <c r="ELX10" s="31"/>
      <c r="ELY10" s="31"/>
      <c r="ELZ10" s="28"/>
      <c r="EMA10" s="29"/>
      <c r="EMB10" s="28"/>
      <c r="EMC10" s="30"/>
      <c r="EMD10" s="31"/>
      <c r="EME10" s="31"/>
      <c r="EMF10" s="31"/>
      <c r="EMG10" s="31"/>
      <c r="EMH10" s="31"/>
      <c r="EMI10" s="28"/>
      <c r="EMJ10" s="29"/>
      <c r="EMK10" s="28"/>
      <c r="EML10" s="30"/>
      <c r="EMM10" s="31"/>
      <c r="EMN10" s="31"/>
      <c r="EMO10" s="31"/>
      <c r="EMP10" s="31"/>
      <c r="EMQ10" s="31"/>
      <c r="EMR10" s="28"/>
      <c r="EMS10" s="29"/>
      <c r="EMT10" s="28"/>
      <c r="EMU10" s="30"/>
      <c r="EMV10" s="31"/>
      <c r="EMW10" s="31"/>
      <c r="EMX10" s="31"/>
      <c r="EMY10" s="31"/>
      <c r="EMZ10" s="31"/>
      <c r="ENA10" s="28"/>
      <c r="ENB10" s="29"/>
      <c r="ENC10" s="28"/>
      <c r="END10" s="30"/>
      <c r="ENE10" s="31"/>
      <c r="ENF10" s="31"/>
      <c r="ENG10" s="31"/>
      <c r="ENH10" s="31"/>
      <c r="ENI10" s="31"/>
      <c r="ENJ10" s="28"/>
      <c r="ENK10" s="29"/>
      <c r="ENL10" s="28"/>
      <c r="ENM10" s="30"/>
      <c r="ENN10" s="31"/>
      <c r="ENO10" s="31"/>
      <c r="ENP10" s="31"/>
      <c r="ENQ10" s="31"/>
      <c r="ENR10" s="31"/>
      <c r="ENS10" s="28"/>
      <c r="ENT10" s="29"/>
      <c r="ENU10" s="28"/>
      <c r="ENV10" s="30"/>
      <c r="ENW10" s="31"/>
      <c r="ENX10" s="31"/>
      <c r="ENY10" s="31"/>
      <c r="ENZ10" s="31"/>
      <c r="EOA10" s="31"/>
      <c r="EOB10" s="28"/>
      <c r="EOC10" s="29"/>
      <c r="EOD10" s="28"/>
      <c r="EOE10" s="30"/>
      <c r="EOF10" s="31"/>
      <c r="EOG10" s="31"/>
      <c r="EOH10" s="31"/>
      <c r="EOI10" s="31"/>
      <c r="EOJ10" s="31"/>
      <c r="EOK10" s="28"/>
      <c r="EOL10" s="29"/>
      <c r="EOM10" s="28"/>
      <c r="EON10" s="30"/>
      <c r="EOO10" s="31"/>
      <c r="EOP10" s="31"/>
      <c r="EOQ10" s="31"/>
      <c r="EOR10" s="31"/>
      <c r="EOS10" s="31"/>
      <c r="EOT10" s="28"/>
      <c r="EOU10" s="29"/>
      <c r="EOV10" s="28"/>
      <c r="EOW10" s="30"/>
      <c r="EOX10" s="31"/>
      <c r="EOY10" s="31"/>
      <c r="EOZ10" s="31"/>
      <c r="EPA10" s="31"/>
      <c r="EPB10" s="31"/>
      <c r="EPC10" s="28"/>
      <c r="EPD10" s="29"/>
      <c r="EPE10" s="28"/>
      <c r="EPF10" s="30"/>
      <c r="EPG10" s="31"/>
      <c r="EPH10" s="31"/>
      <c r="EPI10" s="31"/>
      <c r="EPJ10" s="31"/>
      <c r="EPK10" s="31"/>
      <c r="EPL10" s="28"/>
      <c r="EPM10" s="29"/>
      <c r="EPN10" s="28"/>
      <c r="EPO10" s="30"/>
      <c r="EPP10" s="31"/>
      <c r="EPQ10" s="31"/>
      <c r="EPR10" s="31"/>
      <c r="EPS10" s="31"/>
      <c r="EPT10" s="31"/>
      <c r="EPU10" s="28"/>
      <c r="EPV10" s="29"/>
      <c r="EPW10" s="28"/>
      <c r="EPX10" s="30"/>
      <c r="EPY10" s="31"/>
      <c r="EPZ10" s="31"/>
      <c r="EQA10" s="31"/>
      <c r="EQB10" s="31"/>
      <c r="EQC10" s="31"/>
      <c r="EQD10" s="28"/>
      <c r="EQE10" s="29"/>
      <c r="EQF10" s="28"/>
      <c r="EQG10" s="30"/>
      <c r="EQH10" s="31"/>
      <c r="EQI10" s="31"/>
      <c r="EQJ10" s="31"/>
      <c r="EQK10" s="31"/>
      <c r="EQL10" s="31"/>
      <c r="EQM10" s="28"/>
      <c r="EQN10" s="29"/>
      <c r="EQO10" s="28"/>
      <c r="EQP10" s="30"/>
      <c r="EQQ10" s="31"/>
      <c r="EQR10" s="31"/>
      <c r="EQS10" s="31"/>
      <c r="EQT10" s="31"/>
      <c r="EQU10" s="31"/>
      <c r="EQV10" s="28"/>
      <c r="EQW10" s="29"/>
      <c r="EQX10" s="28"/>
      <c r="EQY10" s="30"/>
      <c r="EQZ10" s="31"/>
      <c r="ERA10" s="31"/>
      <c r="ERB10" s="31"/>
      <c r="ERC10" s="31"/>
      <c r="ERD10" s="31"/>
      <c r="ERE10" s="28"/>
      <c r="ERF10" s="29"/>
      <c r="ERG10" s="28"/>
      <c r="ERH10" s="30"/>
      <c r="ERI10" s="31"/>
      <c r="ERJ10" s="31"/>
      <c r="ERK10" s="31"/>
      <c r="ERL10" s="31"/>
      <c r="ERM10" s="31"/>
      <c r="ERN10" s="28"/>
      <c r="ERO10" s="29"/>
      <c r="ERP10" s="28"/>
      <c r="ERQ10" s="30"/>
      <c r="ERR10" s="31"/>
      <c r="ERS10" s="31"/>
      <c r="ERT10" s="31"/>
      <c r="ERU10" s="31"/>
      <c r="ERV10" s="31"/>
      <c r="ERW10" s="28"/>
      <c r="ERX10" s="29"/>
      <c r="ERY10" s="28"/>
      <c r="ERZ10" s="30"/>
      <c r="ESA10" s="31"/>
      <c r="ESB10" s="31"/>
      <c r="ESC10" s="31"/>
      <c r="ESD10" s="31"/>
      <c r="ESE10" s="31"/>
      <c r="ESF10" s="28"/>
      <c r="ESG10" s="29"/>
      <c r="ESH10" s="28"/>
      <c r="ESI10" s="30"/>
      <c r="ESJ10" s="31"/>
      <c r="ESK10" s="31"/>
      <c r="ESL10" s="31"/>
      <c r="ESM10" s="31"/>
      <c r="ESN10" s="31"/>
      <c r="ESO10" s="28"/>
      <c r="ESP10" s="29"/>
      <c r="ESQ10" s="28"/>
      <c r="ESR10" s="30"/>
      <c r="ESS10" s="31"/>
      <c r="EST10" s="31"/>
      <c r="ESU10" s="31"/>
      <c r="ESV10" s="31"/>
      <c r="ESW10" s="31"/>
      <c r="ESX10" s="28"/>
      <c r="ESY10" s="29"/>
      <c r="ESZ10" s="28"/>
      <c r="ETA10" s="30"/>
      <c r="ETB10" s="31"/>
      <c r="ETC10" s="31"/>
      <c r="ETD10" s="31"/>
      <c r="ETE10" s="31"/>
      <c r="ETF10" s="31"/>
      <c r="ETG10" s="28"/>
      <c r="ETH10" s="29"/>
      <c r="ETI10" s="28"/>
      <c r="ETJ10" s="30"/>
      <c r="ETK10" s="31"/>
      <c r="ETL10" s="31"/>
      <c r="ETM10" s="31"/>
      <c r="ETN10" s="31"/>
      <c r="ETO10" s="31"/>
      <c r="ETP10" s="28"/>
      <c r="ETQ10" s="29"/>
      <c r="ETR10" s="28"/>
      <c r="ETS10" s="30"/>
      <c r="ETT10" s="31"/>
      <c r="ETU10" s="31"/>
      <c r="ETV10" s="31"/>
      <c r="ETW10" s="31"/>
      <c r="ETX10" s="31"/>
      <c r="ETY10" s="28"/>
      <c r="ETZ10" s="29"/>
      <c r="EUA10" s="28"/>
      <c r="EUB10" s="30"/>
      <c r="EUC10" s="31"/>
      <c r="EUD10" s="31"/>
      <c r="EUE10" s="31"/>
      <c r="EUF10" s="31"/>
      <c r="EUG10" s="31"/>
      <c r="EUH10" s="28"/>
      <c r="EUI10" s="29"/>
      <c r="EUJ10" s="28"/>
      <c r="EUK10" s="30"/>
      <c r="EUL10" s="31"/>
      <c r="EUM10" s="31"/>
      <c r="EUN10" s="31"/>
      <c r="EUO10" s="31"/>
      <c r="EUP10" s="31"/>
      <c r="EUQ10" s="28"/>
      <c r="EUR10" s="29"/>
      <c r="EUS10" s="28"/>
      <c r="EUT10" s="30"/>
      <c r="EUU10" s="31"/>
      <c r="EUV10" s="31"/>
      <c r="EUW10" s="31"/>
      <c r="EUX10" s="31"/>
      <c r="EUY10" s="31"/>
      <c r="EUZ10" s="28"/>
      <c r="EVA10" s="29"/>
      <c r="EVB10" s="28"/>
      <c r="EVC10" s="30"/>
      <c r="EVD10" s="31"/>
      <c r="EVE10" s="31"/>
      <c r="EVF10" s="31"/>
      <c r="EVG10" s="31"/>
      <c r="EVH10" s="31"/>
      <c r="EVI10" s="28"/>
      <c r="EVJ10" s="29"/>
      <c r="EVK10" s="28"/>
      <c r="EVL10" s="30"/>
      <c r="EVM10" s="31"/>
      <c r="EVN10" s="31"/>
      <c r="EVO10" s="31"/>
      <c r="EVP10" s="31"/>
      <c r="EVQ10" s="31"/>
      <c r="EVR10" s="28"/>
      <c r="EVS10" s="29"/>
      <c r="EVT10" s="28"/>
      <c r="EVU10" s="30"/>
      <c r="EVV10" s="31"/>
      <c r="EVW10" s="31"/>
      <c r="EVX10" s="31"/>
      <c r="EVY10" s="31"/>
      <c r="EVZ10" s="31"/>
      <c r="EWA10" s="28"/>
      <c r="EWB10" s="29"/>
      <c r="EWC10" s="28"/>
      <c r="EWD10" s="30"/>
      <c r="EWE10" s="31"/>
      <c r="EWF10" s="31"/>
      <c r="EWG10" s="31"/>
      <c r="EWH10" s="31"/>
      <c r="EWI10" s="31"/>
      <c r="EWJ10" s="28"/>
      <c r="EWK10" s="29"/>
      <c r="EWL10" s="28"/>
      <c r="EWM10" s="30"/>
      <c r="EWN10" s="31"/>
      <c r="EWO10" s="31"/>
      <c r="EWP10" s="31"/>
      <c r="EWQ10" s="31"/>
      <c r="EWR10" s="31"/>
      <c r="EWS10" s="28"/>
      <c r="EWT10" s="29"/>
      <c r="EWU10" s="28"/>
      <c r="EWV10" s="30"/>
      <c r="EWW10" s="31"/>
      <c r="EWX10" s="31"/>
      <c r="EWY10" s="31"/>
      <c r="EWZ10" s="31"/>
      <c r="EXA10" s="31"/>
      <c r="EXB10" s="28"/>
      <c r="EXC10" s="29"/>
      <c r="EXD10" s="28"/>
      <c r="EXE10" s="30"/>
      <c r="EXF10" s="31"/>
      <c r="EXG10" s="31"/>
      <c r="EXH10" s="31"/>
      <c r="EXI10" s="31"/>
      <c r="EXJ10" s="31"/>
      <c r="EXK10" s="28"/>
      <c r="EXL10" s="29"/>
      <c r="EXM10" s="28"/>
      <c r="EXN10" s="30"/>
      <c r="EXO10" s="31"/>
      <c r="EXP10" s="31"/>
      <c r="EXQ10" s="31"/>
      <c r="EXR10" s="31"/>
      <c r="EXS10" s="31"/>
      <c r="EXT10" s="28"/>
      <c r="EXU10" s="29"/>
      <c r="EXV10" s="28"/>
      <c r="EXW10" s="30"/>
      <c r="EXX10" s="31"/>
      <c r="EXY10" s="31"/>
      <c r="EXZ10" s="31"/>
      <c r="EYA10" s="31"/>
      <c r="EYB10" s="31"/>
      <c r="EYC10" s="28"/>
      <c r="EYD10" s="29"/>
      <c r="EYE10" s="28"/>
      <c r="EYF10" s="30"/>
      <c r="EYG10" s="31"/>
      <c r="EYH10" s="31"/>
      <c r="EYI10" s="31"/>
      <c r="EYJ10" s="31"/>
      <c r="EYK10" s="31"/>
      <c r="EYL10" s="28"/>
      <c r="EYM10" s="29"/>
      <c r="EYN10" s="28"/>
      <c r="EYO10" s="30"/>
      <c r="EYP10" s="31"/>
      <c r="EYQ10" s="31"/>
      <c r="EYR10" s="31"/>
      <c r="EYS10" s="31"/>
      <c r="EYT10" s="31"/>
      <c r="EYU10" s="28"/>
      <c r="EYV10" s="29"/>
      <c r="EYW10" s="28"/>
      <c r="EYX10" s="30"/>
      <c r="EYY10" s="31"/>
      <c r="EYZ10" s="31"/>
      <c r="EZA10" s="31"/>
      <c r="EZB10" s="31"/>
      <c r="EZC10" s="31"/>
      <c r="EZD10" s="28"/>
      <c r="EZE10" s="29"/>
      <c r="EZF10" s="28"/>
      <c r="EZG10" s="30"/>
      <c r="EZH10" s="31"/>
      <c r="EZI10" s="31"/>
      <c r="EZJ10" s="31"/>
      <c r="EZK10" s="31"/>
      <c r="EZL10" s="31"/>
      <c r="EZM10" s="28"/>
      <c r="EZN10" s="29"/>
      <c r="EZO10" s="28"/>
      <c r="EZP10" s="30"/>
      <c r="EZQ10" s="31"/>
      <c r="EZR10" s="31"/>
      <c r="EZS10" s="31"/>
      <c r="EZT10" s="31"/>
      <c r="EZU10" s="31"/>
      <c r="EZV10" s="28"/>
      <c r="EZW10" s="29"/>
      <c r="EZX10" s="28"/>
      <c r="EZY10" s="30"/>
      <c r="EZZ10" s="31"/>
      <c r="FAA10" s="31"/>
      <c r="FAB10" s="31"/>
      <c r="FAC10" s="31"/>
      <c r="FAD10" s="31"/>
      <c r="FAE10" s="28"/>
      <c r="FAF10" s="29"/>
      <c r="FAG10" s="28"/>
      <c r="FAH10" s="30"/>
      <c r="FAI10" s="31"/>
      <c r="FAJ10" s="31"/>
      <c r="FAK10" s="31"/>
      <c r="FAL10" s="31"/>
      <c r="FAM10" s="31"/>
      <c r="FAN10" s="28"/>
      <c r="FAO10" s="29"/>
      <c r="FAP10" s="28"/>
      <c r="FAQ10" s="30"/>
      <c r="FAR10" s="31"/>
      <c r="FAS10" s="31"/>
      <c r="FAT10" s="31"/>
      <c r="FAU10" s="31"/>
      <c r="FAV10" s="31"/>
      <c r="FAW10" s="28"/>
      <c r="FAX10" s="29"/>
      <c r="FAY10" s="28"/>
      <c r="FAZ10" s="30"/>
      <c r="FBA10" s="31"/>
      <c r="FBB10" s="31"/>
      <c r="FBC10" s="31"/>
      <c r="FBD10" s="31"/>
      <c r="FBE10" s="31"/>
      <c r="FBF10" s="28"/>
      <c r="FBG10" s="29"/>
      <c r="FBH10" s="28"/>
      <c r="FBI10" s="30"/>
      <c r="FBJ10" s="31"/>
      <c r="FBK10" s="31"/>
      <c r="FBL10" s="31"/>
      <c r="FBM10" s="31"/>
      <c r="FBN10" s="31"/>
      <c r="FBO10" s="28"/>
      <c r="FBP10" s="29"/>
      <c r="FBQ10" s="28"/>
      <c r="FBR10" s="30"/>
      <c r="FBS10" s="31"/>
      <c r="FBT10" s="31"/>
      <c r="FBU10" s="31"/>
      <c r="FBV10" s="31"/>
      <c r="FBW10" s="31"/>
      <c r="FBX10" s="28"/>
      <c r="FBY10" s="29"/>
      <c r="FBZ10" s="28"/>
      <c r="FCA10" s="30"/>
      <c r="FCB10" s="31"/>
      <c r="FCC10" s="31"/>
      <c r="FCD10" s="31"/>
      <c r="FCE10" s="31"/>
      <c r="FCF10" s="31"/>
      <c r="FCG10" s="28"/>
      <c r="FCH10" s="29"/>
      <c r="FCI10" s="28"/>
      <c r="FCJ10" s="30"/>
      <c r="FCK10" s="31"/>
      <c r="FCL10" s="31"/>
      <c r="FCM10" s="31"/>
      <c r="FCN10" s="31"/>
      <c r="FCO10" s="31"/>
      <c r="FCP10" s="28"/>
      <c r="FCQ10" s="29"/>
      <c r="FCR10" s="28"/>
      <c r="FCS10" s="30"/>
      <c r="FCT10" s="31"/>
      <c r="FCU10" s="31"/>
      <c r="FCV10" s="31"/>
      <c r="FCW10" s="31"/>
      <c r="FCX10" s="31"/>
      <c r="FCY10" s="28"/>
      <c r="FCZ10" s="29"/>
      <c r="FDA10" s="28"/>
      <c r="FDB10" s="30"/>
      <c r="FDC10" s="31"/>
      <c r="FDD10" s="31"/>
      <c r="FDE10" s="31"/>
      <c r="FDF10" s="31"/>
      <c r="FDG10" s="31"/>
      <c r="FDH10" s="28"/>
      <c r="FDI10" s="29"/>
      <c r="FDJ10" s="28"/>
      <c r="FDK10" s="30"/>
      <c r="FDL10" s="31"/>
      <c r="FDM10" s="31"/>
      <c r="FDN10" s="31"/>
      <c r="FDO10" s="31"/>
      <c r="FDP10" s="31"/>
      <c r="FDQ10" s="28"/>
      <c r="FDR10" s="29"/>
      <c r="FDS10" s="28"/>
      <c r="FDT10" s="30"/>
      <c r="FDU10" s="31"/>
      <c r="FDV10" s="31"/>
      <c r="FDW10" s="31"/>
      <c r="FDX10" s="31"/>
      <c r="FDY10" s="31"/>
      <c r="FDZ10" s="28"/>
      <c r="FEA10" s="29"/>
      <c r="FEB10" s="28"/>
      <c r="FEC10" s="30"/>
      <c r="FED10" s="31"/>
      <c r="FEE10" s="31"/>
      <c r="FEF10" s="31"/>
      <c r="FEG10" s="31"/>
      <c r="FEH10" s="31"/>
      <c r="FEI10" s="28"/>
      <c r="FEJ10" s="29"/>
      <c r="FEK10" s="28"/>
      <c r="FEL10" s="30"/>
      <c r="FEM10" s="31"/>
      <c r="FEN10" s="31"/>
      <c r="FEO10" s="31"/>
      <c r="FEP10" s="31"/>
      <c r="FEQ10" s="31"/>
      <c r="FER10" s="28"/>
      <c r="FES10" s="29"/>
      <c r="FET10" s="28"/>
      <c r="FEU10" s="30"/>
      <c r="FEV10" s="31"/>
      <c r="FEW10" s="31"/>
      <c r="FEX10" s="31"/>
      <c r="FEY10" s="31"/>
      <c r="FEZ10" s="31"/>
      <c r="FFA10" s="28"/>
      <c r="FFB10" s="29"/>
      <c r="FFC10" s="28"/>
      <c r="FFD10" s="30"/>
      <c r="FFE10" s="31"/>
      <c r="FFF10" s="31"/>
      <c r="FFG10" s="31"/>
      <c r="FFH10" s="31"/>
      <c r="FFI10" s="31"/>
      <c r="FFJ10" s="28"/>
      <c r="FFK10" s="29"/>
      <c r="FFL10" s="28"/>
      <c r="FFM10" s="30"/>
      <c r="FFN10" s="31"/>
      <c r="FFO10" s="31"/>
      <c r="FFP10" s="31"/>
      <c r="FFQ10" s="31"/>
      <c r="FFR10" s="31"/>
      <c r="FFS10" s="28"/>
      <c r="FFT10" s="29"/>
      <c r="FFU10" s="28"/>
      <c r="FFV10" s="30"/>
      <c r="FFW10" s="31"/>
      <c r="FFX10" s="31"/>
      <c r="FFY10" s="31"/>
      <c r="FFZ10" s="31"/>
      <c r="FGA10" s="31"/>
      <c r="FGB10" s="28"/>
      <c r="FGC10" s="29"/>
      <c r="FGD10" s="28"/>
      <c r="FGE10" s="30"/>
      <c r="FGF10" s="31"/>
      <c r="FGG10" s="31"/>
      <c r="FGH10" s="31"/>
      <c r="FGI10" s="31"/>
      <c r="FGJ10" s="31"/>
      <c r="FGK10" s="28"/>
      <c r="FGL10" s="29"/>
      <c r="FGM10" s="28"/>
      <c r="FGN10" s="30"/>
      <c r="FGO10" s="31"/>
      <c r="FGP10" s="31"/>
      <c r="FGQ10" s="31"/>
      <c r="FGR10" s="31"/>
      <c r="FGS10" s="31"/>
      <c r="FGT10" s="28"/>
      <c r="FGU10" s="29"/>
      <c r="FGV10" s="28"/>
      <c r="FGW10" s="30"/>
      <c r="FGX10" s="31"/>
      <c r="FGY10" s="31"/>
      <c r="FGZ10" s="31"/>
      <c r="FHA10" s="31"/>
      <c r="FHB10" s="31"/>
      <c r="FHC10" s="28"/>
      <c r="FHD10" s="29"/>
      <c r="FHE10" s="28"/>
      <c r="FHF10" s="30"/>
      <c r="FHG10" s="31"/>
      <c r="FHH10" s="31"/>
      <c r="FHI10" s="31"/>
      <c r="FHJ10" s="31"/>
      <c r="FHK10" s="31"/>
      <c r="FHL10" s="28"/>
      <c r="FHM10" s="29"/>
      <c r="FHN10" s="28"/>
      <c r="FHO10" s="30"/>
      <c r="FHP10" s="31"/>
      <c r="FHQ10" s="31"/>
      <c r="FHR10" s="31"/>
      <c r="FHS10" s="31"/>
      <c r="FHT10" s="31"/>
      <c r="FHU10" s="28"/>
      <c r="FHV10" s="29"/>
      <c r="FHW10" s="28"/>
      <c r="FHX10" s="30"/>
      <c r="FHY10" s="31"/>
      <c r="FHZ10" s="31"/>
      <c r="FIA10" s="31"/>
      <c r="FIB10" s="31"/>
      <c r="FIC10" s="31"/>
      <c r="FID10" s="28"/>
      <c r="FIE10" s="29"/>
      <c r="FIF10" s="28"/>
      <c r="FIG10" s="30"/>
      <c r="FIH10" s="31"/>
      <c r="FII10" s="31"/>
      <c r="FIJ10" s="31"/>
      <c r="FIK10" s="31"/>
      <c r="FIL10" s="31"/>
      <c r="FIM10" s="28"/>
      <c r="FIN10" s="29"/>
      <c r="FIO10" s="28"/>
      <c r="FIP10" s="30"/>
      <c r="FIQ10" s="31"/>
      <c r="FIR10" s="31"/>
      <c r="FIS10" s="31"/>
      <c r="FIT10" s="31"/>
      <c r="FIU10" s="31"/>
      <c r="FIV10" s="28"/>
      <c r="FIW10" s="29"/>
      <c r="FIX10" s="28"/>
      <c r="FIY10" s="30"/>
      <c r="FIZ10" s="31"/>
      <c r="FJA10" s="31"/>
      <c r="FJB10" s="31"/>
      <c r="FJC10" s="31"/>
      <c r="FJD10" s="31"/>
      <c r="FJE10" s="28"/>
      <c r="FJF10" s="29"/>
      <c r="FJG10" s="28"/>
      <c r="FJH10" s="30"/>
      <c r="FJI10" s="31"/>
      <c r="FJJ10" s="31"/>
      <c r="FJK10" s="31"/>
      <c r="FJL10" s="31"/>
      <c r="FJM10" s="31"/>
      <c r="FJN10" s="28"/>
      <c r="FJO10" s="29"/>
      <c r="FJP10" s="28"/>
      <c r="FJQ10" s="30"/>
      <c r="FJR10" s="31"/>
      <c r="FJS10" s="31"/>
      <c r="FJT10" s="31"/>
      <c r="FJU10" s="31"/>
      <c r="FJV10" s="31"/>
      <c r="FJW10" s="28"/>
      <c r="FJX10" s="29"/>
      <c r="FJY10" s="28"/>
      <c r="FJZ10" s="30"/>
      <c r="FKA10" s="31"/>
      <c r="FKB10" s="31"/>
      <c r="FKC10" s="31"/>
      <c r="FKD10" s="31"/>
      <c r="FKE10" s="31"/>
      <c r="FKF10" s="28"/>
      <c r="FKG10" s="29"/>
      <c r="FKH10" s="28"/>
      <c r="FKI10" s="30"/>
      <c r="FKJ10" s="31"/>
      <c r="FKK10" s="31"/>
      <c r="FKL10" s="31"/>
      <c r="FKM10" s="31"/>
      <c r="FKN10" s="31"/>
      <c r="FKO10" s="28"/>
      <c r="FKP10" s="29"/>
      <c r="FKQ10" s="28"/>
      <c r="FKR10" s="30"/>
      <c r="FKS10" s="31"/>
      <c r="FKT10" s="31"/>
      <c r="FKU10" s="31"/>
      <c r="FKV10" s="31"/>
      <c r="FKW10" s="31"/>
      <c r="FKX10" s="28"/>
      <c r="FKY10" s="29"/>
      <c r="FKZ10" s="28"/>
      <c r="FLA10" s="30"/>
      <c r="FLB10" s="31"/>
      <c r="FLC10" s="31"/>
      <c r="FLD10" s="31"/>
      <c r="FLE10" s="31"/>
      <c r="FLF10" s="31"/>
      <c r="FLG10" s="28"/>
      <c r="FLH10" s="29"/>
      <c r="FLI10" s="28"/>
      <c r="FLJ10" s="30"/>
      <c r="FLK10" s="31"/>
      <c r="FLL10" s="31"/>
      <c r="FLM10" s="31"/>
      <c r="FLN10" s="31"/>
      <c r="FLO10" s="31"/>
      <c r="FLP10" s="28"/>
      <c r="FLQ10" s="29"/>
      <c r="FLR10" s="28"/>
      <c r="FLS10" s="30"/>
      <c r="FLT10" s="31"/>
      <c r="FLU10" s="31"/>
      <c r="FLV10" s="31"/>
      <c r="FLW10" s="31"/>
      <c r="FLX10" s="31"/>
      <c r="FLY10" s="28"/>
      <c r="FLZ10" s="29"/>
      <c r="FMA10" s="28"/>
      <c r="FMB10" s="30"/>
      <c r="FMC10" s="31"/>
      <c r="FMD10" s="31"/>
      <c r="FME10" s="31"/>
      <c r="FMF10" s="31"/>
      <c r="FMG10" s="31"/>
      <c r="FMH10" s="28"/>
      <c r="FMI10" s="29"/>
      <c r="FMJ10" s="28"/>
      <c r="FMK10" s="30"/>
      <c r="FML10" s="31"/>
      <c r="FMM10" s="31"/>
      <c r="FMN10" s="31"/>
      <c r="FMO10" s="31"/>
      <c r="FMP10" s="31"/>
      <c r="FMQ10" s="28"/>
      <c r="FMR10" s="29"/>
      <c r="FMS10" s="28"/>
      <c r="FMT10" s="30"/>
      <c r="FMU10" s="31"/>
      <c r="FMV10" s="31"/>
      <c r="FMW10" s="31"/>
      <c r="FMX10" s="31"/>
      <c r="FMY10" s="31"/>
      <c r="FMZ10" s="28"/>
      <c r="FNA10" s="29"/>
      <c r="FNB10" s="28"/>
      <c r="FNC10" s="30"/>
      <c r="FND10" s="31"/>
      <c r="FNE10" s="31"/>
      <c r="FNF10" s="31"/>
      <c r="FNG10" s="31"/>
      <c r="FNH10" s="31"/>
      <c r="FNI10" s="28"/>
      <c r="FNJ10" s="29"/>
      <c r="FNK10" s="28"/>
      <c r="FNL10" s="30"/>
      <c r="FNM10" s="31"/>
      <c r="FNN10" s="31"/>
      <c r="FNO10" s="31"/>
      <c r="FNP10" s="31"/>
      <c r="FNQ10" s="31"/>
      <c r="FNR10" s="28"/>
      <c r="FNS10" s="29"/>
      <c r="FNT10" s="28"/>
      <c r="FNU10" s="30"/>
      <c r="FNV10" s="31"/>
      <c r="FNW10" s="31"/>
      <c r="FNX10" s="31"/>
      <c r="FNY10" s="31"/>
      <c r="FNZ10" s="31"/>
      <c r="FOA10" s="28"/>
      <c r="FOB10" s="29"/>
      <c r="FOC10" s="28"/>
      <c r="FOD10" s="30"/>
      <c r="FOE10" s="31"/>
      <c r="FOF10" s="31"/>
      <c r="FOG10" s="31"/>
      <c r="FOH10" s="31"/>
      <c r="FOI10" s="31"/>
      <c r="FOJ10" s="28"/>
      <c r="FOK10" s="29"/>
      <c r="FOL10" s="28"/>
      <c r="FOM10" s="30"/>
      <c r="FON10" s="31"/>
      <c r="FOO10" s="31"/>
      <c r="FOP10" s="31"/>
      <c r="FOQ10" s="31"/>
      <c r="FOR10" s="31"/>
      <c r="FOS10" s="28"/>
      <c r="FOT10" s="29"/>
      <c r="FOU10" s="28"/>
      <c r="FOV10" s="30"/>
      <c r="FOW10" s="31"/>
      <c r="FOX10" s="31"/>
      <c r="FOY10" s="31"/>
      <c r="FOZ10" s="31"/>
      <c r="FPA10" s="31"/>
      <c r="FPB10" s="28"/>
      <c r="FPC10" s="29"/>
      <c r="FPD10" s="28"/>
      <c r="FPE10" s="30"/>
      <c r="FPF10" s="31"/>
      <c r="FPG10" s="31"/>
      <c r="FPH10" s="31"/>
      <c r="FPI10" s="31"/>
      <c r="FPJ10" s="31"/>
      <c r="FPK10" s="28"/>
      <c r="FPL10" s="29"/>
      <c r="FPM10" s="28"/>
      <c r="FPN10" s="30"/>
      <c r="FPO10" s="31"/>
      <c r="FPP10" s="31"/>
      <c r="FPQ10" s="31"/>
      <c r="FPR10" s="31"/>
      <c r="FPS10" s="31"/>
      <c r="FPT10" s="28"/>
      <c r="FPU10" s="29"/>
      <c r="FPV10" s="28"/>
      <c r="FPW10" s="30"/>
      <c r="FPX10" s="31"/>
      <c r="FPY10" s="31"/>
      <c r="FPZ10" s="31"/>
      <c r="FQA10" s="31"/>
      <c r="FQB10" s="31"/>
      <c r="FQC10" s="28"/>
      <c r="FQD10" s="29"/>
      <c r="FQE10" s="28"/>
      <c r="FQF10" s="30"/>
      <c r="FQG10" s="31"/>
      <c r="FQH10" s="31"/>
      <c r="FQI10" s="31"/>
      <c r="FQJ10" s="31"/>
      <c r="FQK10" s="31"/>
      <c r="FQL10" s="28"/>
      <c r="FQM10" s="29"/>
      <c r="FQN10" s="28"/>
      <c r="FQO10" s="30"/>
      <c r="FQP10" s="31"/>
      <c r="FQQ10" s="31"/>
      <c r="FQR10" s="31"/>
      <c r="FQS10" s="31"/>
      <c r="FQT10" s="31"/>
      <c r="FQU10" s="28"/>
      <c r="FQV10" s="29"/>
      <c r="FQW10" s="28"/>
      <c r="FQX10" s="30"/>
      <c r="FQY10" s="31"/>
      <c r="FQZ10" s="31"/>
      <c r="FRA10" s="31"/>
      <c r="FRB10" s="31"/>
      <c r="FRC10" s="31"/>
      <c r="FRD10" s="28"/>
      <c r="FRE10" s="29"/>
      <c r="FRF10" s="28"/>
      <c r="FRG10" s="30"/>
      <c r="FRH10" s="31"/>
      <c r="FRI10" s="31"/>
      <c r="FRJ10" s="31"/>
      <c r="FRK10" s="31"/>
      <c r="FRL10" s="31"/>
      <c r="FRM10" s="28"/>
      <c r="FRN10" s="29"/>
      <c r="FRO10" s="28"/>
      <c r="FRP10" s="30"/>
      <c r="FRQ10" s="31"/>
      <c r="FRR10" s="31"/>
      <c r="FRS10" s="31"/>
      <c r="FRT10" s="31"/>
      <c r="FRU10" s="31"/>
      <c r="FRV10" s="28"/>
      <c r="FRW10" s="29"/>
      <c r="FRX10" s="28"/>
      <c r="FRY10" s="30"/>
      <c r="FRZ10" s="31"/>
      <c r="FSA10" s="31"/>
      <c r="FSB10" s="31"/>
      <c r="FSC10" s="31"/>
      <c r="FSD10" s="31"/>
      <c r="FSE10" s="28"/>
      <c r="FSF10" s="29"/>
      <c r="FSG10" s="28"/>
      <c r="FSH10" s="30"/>
      <c r="FSI10" s="31"/>
      <c r="FSJ10" s="31"/>
      <c r="FSK10" s="31"/>
      <c r="FSL10" s="31"/>
      <c r="FSM10" s="31"/>
      <c r="FSN10" s="28"/>
      <c r="FSO10" s="29"/>
      <c r="FSP10" s="28"/>
      <c r="FSQ10" s="30"/>
      <c r="FSR10" s="31"/>
      <c r="FSS10" s="31"/>
      <c r="FST10" s="31"/>
      <c r="FSU10" s="31"/>
      <c r="FSV10" s="31"/>
      <c r="FSW10" s="28"/>
      <c r="FSX10" s="29"/>
      <c r="FSY10" s="28"/>
      <c r="FSZ10" s="30"/>
      <c r="FTA10" s="31"/>
      <c r="FTB10" s="31"/>
      <c r="FTC10" s="31"/>
      <c r="FTD10" s="31"/>
      <c r="FTE10" s="31"/>
      <c r="FTF10" s="28"/>
      <c r="FTG10" s="29"/>
      <c r="FTH10" s="28"/>
      <c r="FTI10" s="30"/>
      <c r="FTJ10" s="31"/>
      <c r="FTK10" s="31"/>
      <c r="FTL10" s="31"/>
      <c r="FTM10" s="31"/>
      <c r="FTN10" s="31"/>
      <c r="FTO10" s="28"/>
      <c r="FTP10" s="29"/>
      <c r="FTQ10" s="28"/>
      <c r="FTR10" s="30"/>
      <c r="FTS10" s="31"/>
      <c r="FTT10" s="31"/>
      <c r="FTU10" s="31"/>
      <c r="FTV10" s="31"/>
      <c r="FTW10" s="31"/>
      <c r="FTX10" s="28"/>
      <c r="FTY10" s="29"/>
      <c r="FTZ10" s="28"/>
      <c r="FUA10" s="30"/>
      <c r="FUB10" s="31"/>
      <c r="FUC10" s="31"/>
      <c r="FUD10" s="31"/>
      <c r="FUE10" s="31"/>
      <c r="FUF10" s="31"/>
      <c r="FUG10" s="28"/>
      <c r="FUH10" s="29"/>
      <c r="FUI10" s="28"/>
      <c r="FUJ10" s="30"/>
      <c r="FUK10" s="31"/>
      <c r="FUL10" s="31"/>
      <c r="FUM10" s="31"/>
      <c r="FUN10" s="31"/>
      <c r="FUO10" s="31"/>
      <c r="FUP10" s="28"/>
      <c r="FUQ10" s="29"/>
      <c r="FUR10" s="28"/>
      <c r="FUS10" s="30"/>
      <c r="FUT10" s="31"/>
      <c r="FUU10" s="31"/>
      <c r="FUV10" s="31"/>
      <c r="FUW10" s="31"/>
      <c r="FUX10" s="31"/>
      <c r="FUY10" s="28"/>
      <c r="FUZ10" s="29"/>
      <c r="FVA10" s="28"/>
      <c r="FVB10" s="30"/>
      <c r="FVC10" s="31"/>
      <c r="FVD10" s="31"/>
      <c r="FVE10" s="31"/>
      <c r="FVF10" s="31"/>
      <c r="FVG10" s="31"/>
      <c r="FVH10" s="28"/>
      <c r="FVI10" s="29"/>
      <c r="FVJ10" s="28"/>
      <c r="FVK10" s="30"/>
      <c r="FVL10" s="31"/>
      <c r="FVM10" s="31"/>
      <c r="FVN10" s="31"/>
      <c r="FVO10" s="31"/>
      <c r="FVP10" s="31"/>
      <c r="FVQ10" s="28"/>
      <c r="FVR10" s="29"/>
      <c r="FVS10" s="28"/>
      <c r="FVT10" s="30"/>
      <c r="FVU10" s="31"/>
      <c r="FVV10" s="31"/>
      <c r="FVW10" s="31"/>
      <c r="FVX10" s="31"/>
      <c r="FVY10" s="31"/>
      <c r="FVZ10" s="28"/>
      <c r="FWA10" s="29"/>
      <c r="FWB10" s="28"/>
      <c r="FWC10" s="30"/>
      <c r="FWD10" s="31"/>
      <c r="FWE10" s="31"/>
      <c r="FWF10" s="31"/>
      <c r="FWG10" s="31"/>
      <c r="FWH10" s="31"/>
      <c r="FWI10" s="28"/>
      <c r="FWJ10" s="29"/>
      <c r="FWK10" s="28"/>
      <c r="FWL10" s="30"/>
      <c r="FWM10" s="31"/>
      <c r="FWN10" s="31"/>
      <c r="FWO10" s="31"/>
      <c r="FWP10" s="31"/>
      <c r="FWQ10" s="31"/>
      <c r="FWR10" s="28"/>
      <c r="FWS10" s="29"/>
      <c r="FWT10" s="28"/>
      <c r="FWU10" s="30"/>
      <c r="FWV10" s="31"/>
      <c r="FWW10" s="31"/>
      <c r="FWX10" s="31"/>
      <c r="FWY10" s="31"/>
      <c r="FWZ10" s="31"/>
      <c r="FXA10" s="28"/>
      <c r="FXB10" s="29"/>
      <c r="FXC10" s="28"/>
      <c r="FXD10" s="30"/>
      <c r="FXE10" s="31"/>
      <c r="FXF10" s="31"/>
      <c r="FXG10" s="31"/>
      <c r="FXH10" s="31"/>
      <c r="FXI10" s="31"/>
      <c r="FXJ10" s="28"/>
      <c r="FXK10" s="29"/>
      <c r="FXL10" s="28"/>
      <c r="FXM10" s="30"/>
      <c r="FXN10" s="31"/>
      <c r="FXO10" s="31"/>
      <c r="FXP10" s="31"/>
      <c r="FXQ10" s="31"/>
      <c r="FXR10" s="31"/>
      <c r="FXS10" s="28"/>
      <c r="FXT10" s="29"/>
      <c r="FXU10" s="28"/>
      <c r="FXV10" s="30"/>
      <c r="FXW10" s="31"/>
      <c r="FXX10" s="31"/>
      <c r="FXY10" s="31"/>
      <c r="FXZ10" s="31"/>
      <c r="FYA10" s="31"/>
      <c r="FYB10" s="28"/>
      <c r="FYC10" s="29"/>
      <c r="FYD10" s="28"/>
      <c r="FYE10" s="30"/>
      <c r="FYF10" s="31"/>
      <c r="FYG10" s="31"/>
      <c r="FYH10" s="31"/>
      <c r="FYI10" s="31"/>
      <c r="FYJ10" s="31"/>
      <c r="FYK10" s="28"/>
      <c r="FYL10" s="29"/>
      <c r="FYM10" s="28"/>
      <c r="FYN10" s="30"/>
      <c r="FYO10" s="31"/>
      <c r="FYP10" s="31"/>
      <c r="FYQ10" s="31"/>
      <c r="FYR10" s="31"/>
      <c r="FYS10" s="31"/>
      <c r="FYT10" s="28"/>
      <c r="FYU10" s="29"/>
      <c r="FYV10" s="28"/>
      <c r="FYW10" s="30"/>
      <c r="FYX10" s="31"/>
      <c r="FYY10" s="31"/>
      <c r="FYZ10" s="31"/>
      <c r="FZA10" s="31"/>
      <c r="FZB10" s="31"/>
      <c r="FZC10" s="28"/>
      <c r="FZD10" s="29"/>
      <c r="FZE10" s="28"/>
      <c r="FZF10" s="30"/>
      <c r="FZG10" s="31"/>
      <c r="FZH10" s="31"/>
      <c r="FZI10" s="31"/>
      <c r="FZJ10" s="31"/>
      <c r="FZK10" s="31"/>
      <c r="FZL10" s="28"/>
      <c r="FZM10" s="29"/>
      <c r="FZN10" s="28"/>
      <c r="FZO10" s="30"/>
      <c r="FZP10" s="31"/>
      <c r="FZQ10" s="31"/>
      <c r="FZR10" s="31"/>
      <c r="FZS10" s="31"/>
      <c r="FZT10" s="31"/>
      <c r="FZU10" s="28"/>
      <c r="FZV10" s="29"/>
      <c r="FZW10" s="28"/>
      <c r="FZX10" s="30"/>
      <c r="FZY10" s="31"/>
      <c r="FZZ10" s="31"/>
      <c r="GAA10" s="31"/>
      <c r="GAB10" s="31"/>
      <c r="GAC10" s="31"/>
      <c r="GAD10" s="28"/>
      <c r="GAE10" s="29"/>
      <c r="GAF10" s="28"/>
      <c r="GAG10" s="30"/>
      <c r="GAH10" s="31"/>
      <c r="GAI10" s="31"/>
      <c r="GAJ10" s="31"/>
      <c r="GAK10" s="31"/>
      <c r="GAL10" s="31"/>
      <c r="GAM10" s="28"/>
      <c r="GAN10" s="29"/>
      <c r="GAO10" s="28"/>
      <c r="GAP10" s="30"/>
      <c r="GAQ10" s="31"/>
      <c r="GAR10" s="31"/>
      <c r="GAS10" s="31"/>
      <c r="GAT10" s="31"/>
      <c r="GAU10" s="31"/>
      <c r="GAV10" s="28"/>
      <c r="GAW10" s="29"/>
      <c r="GAX10" s="28"/>
      <c r="GAY10" s="30"/>
      <c r="GAZ10" s="31"/>
      <c r="GBA10" s="31"/>
      <c r="GBB10" s="31"/>
      <c r="GBC10" s="31"/>
      <c r="GBD10" s="31"/>
      <c r="GBE10" s="28"/>
      <c r="GBF10" s="29"/>
      <c r="GBG10" s="28"/>
      <c r="GBH10" s="30"/>
      <c r="GBI10" s="31"/>
      <c r="GBJ10" s="31"/>
      <c r="GBK10" s="31"/>
      <c r="GBL10" s="31"/>
      <c r="GBM10" s="31"/>
      <c r="GBN10" s="28"/>
      <c r="GBO10" s="29"/>
      <c r="GBP10" s="28"/>
      <c r="GBQ10" s="30"/>
      <c r="GBR10" s="31"/>
      <c r="GBS10" s="31"/>
      <c r="GBT10" s="31"/>
      <c r="GBU10" s="31"/>
      <c r="GBV10" s="31"/>
      <c r="GBW10" s="28"/>
      <c r="GBX10" s="29"/>
      <c r="GBY10" s="28"/>
      <c r="GBZ10" s="30"/>
      <c r="GCA10" s="31"/>
      <c r="GCB10" s="31"/>
      <c r="GCC10" s="31"/>
      <c r="GCD10" s="31"/>
      <c r="GCE10" s="31"/>
      <c r="GCF10" s="28"/>
      <c r="GCG10" s="29"/>
      <c r="GCH10" s="28"/>
      <c r="GCI10" s="30"/>
      <c r="GCJ10" s="31"/>
      <c r="GCK10" s="31"/>
      <c r="GCL10" s="31"/>
      <c r="GCM10" s="31"/>
      <c r="GCN10" s="31"/>
      <c r="GCO10" s="28"/>
      <c r="GCP10" s="29"/>
      <c r="GCQ10" s="28"/>
      <c r="GCR10" s="30"/>
      <c r="GCS10" s="31"/>
      <c r="GCT10" s="31"/>
      <c r="GCU10" s="31"/>
      <c r="GCV10" s="31"/>
      <c r="GCW10" s="31"/>
      <c r="GCX10" s="28"/>
      <c r="GCY10" s="29"/>
      <c r="GCZ10" s="28"/>
      <c r="GDA10" s="30"/>
      <c r="GDB10" s="31"/>
      <c r="GDC10" s="31"/>
      <c r="GDD10" s="31"/>
      <c r="GDE10" s="31"/>
      <c r="GDF10" s="31"/>
      <c r="GDG10" s="28"/>
      <c r="GDH10" s="29"/>
      <c r="GDI10" s="28"/>
      <c r="GDJ10" s="30"/>
      <c r="GDK10" s="31"/>
      <c r="GDL10" s="31"/>
      <c r="GDM10" s="31"/>
      <c r="GDN10" s="31"/>
      <c r="GDO10" s="31"/>
      <c r="GDP10" s="28"/>
      <c r="GDQ10" s="29"/>
      <c r="GDR10" s="28"/>
      <c r="GDS10" s="30"/>
      <c r="GDT10" s="31"/>
      <c r="GDU10" s="31"/>
      <c r="GDV10" s="31"/>
      <c r="GDW10" s="31"/>
      <c r="GDX10" s="31"/>
      <c r="GDY10" s="28"/>
      <c r="GDZ10" s="29"/>
      <c r="GEA10" s="28"/>
      <c r="GEB10" s="30"/>
      <c r="GEC10" s="31"/>
      <c r="GED10" s="31"/>
      <c r="GEE10" s="31"/>
      <c r="GEF10" s="31"/>
      <c r="GEG10" s="31"/>
      <c r="GEH10" s="28"/>
      <c r="GEI10" s="29"/>
      <c r="GEJ10" s="28"/>
      <c r="GEK10" s="30"/>
      <c r="GEL10" s="31"/>
      <c r="GEM10" s="31"/>
      <c r="GEN10" s="31"/>
      <c r="GEO10" s="31"/>
      <c r="GEP10" s="31"/>
      <c r="GEQ10" s="28"/>
      <c r="GER10" s="29"/>
      <c r="GES10" s="28"/>
      <c r="GET10" s="30"/>
      <c r="GEU10" s="31"/>
      <c r="GEV10" s="31"/>
      <c r="GEW10" s="31"/>
      <c r="GEX10" s="31"/>
      <c r="GEY10" s="31"/>
      <c r="GEZ10" s="28"/>
      <c r="GFA10" s="29"/>
      <c r="GFB10" s="28"/>
      <c r="GFC10" s="30"/>
      <c r="GFD10" s="31"/>
      <c r="GFE10" s="31"/>
      <c r="GFF10" s="31"/>
      <c r="GFG10" s="31"/>
      <c r="GFH10" s="31"/>
      <c r="GFI10" s="28"/>
      <c r="GFJ10" s="29"/>
      <c r="GFK10" s="28"/>
      <c r="GFL10" s="30"/>
      <c r="GFM10" s="31"/>
      <c r="GFN10" s="31"/>
      <c r="GFO10" s="31"/>
      <c r="GFP10" s="31"/>
      <c r="GFQ10" s="31"/>
      <c r="GFR10" s="28"/>
      <c r="GFS10" s="29"/>
      <c r="GFT10" s="28"/>
      <c r="GFU10" s="30"/>
      <c r="GFV10" s="31"/>
      <c r="GFW10" s="31"/>
      <c r="GFX10" s="31"/>
      <c r="GFY10" s="31"/>
      <c r="GFZ10" s="31"/>
      <c r="GGA10" s="28"/>
      <c r="GGB10" s="29"/>
      <c r="GGC10" s="28"/>
      <c r="GGD10" s="30"/>
      <c r="GGE10" s="31"/>
      <c r="GGF10" s="31"/>
      <c r="GGG10" s="31"/>
      <c r="GGH10" s="31"/>
      <c r="GGI10" s="31"/>
      <c r="GGJ10" s="28"/>
      <c r="GGK10" s="29"/>
      <c r="GGL10" s="28"/>
      <c r="GGM10" s="30"/>
      <c r="GGN10" s="31"/>
      <c r="GGO10" s="31"/>
      <c r="GGP10" s="31"/>
      <c r="GGQ10" s="31"/>
      <c r="GGR10" s="31"/>
      <c r="GGS10" s="28"/>
      <c r="GGT10" s="29"/>
      <c r="GGU10" s="28"/>
      <c r="GGV10" s="30"/>
      <c r="GGW10" s="31"/>
      <c r="GGX10" s="31"/>
      <c r="GGY10" s="31"/>
      <c r="GGZ10" s="31"/>
      <c r="GHA10" s="31"/>
      <c r="GHB10" s="28"/>
      <c r="GHC10" s="29"/>
      <c r="GHD10" s="28"/>
      <c r="GHE10" s="30"/>
      <c r="GHF10" s="31"/>
      <c r="GHG10" s="31"/>
      <c r="GHH10" s="31"/>
      <c r="GHI10" s="31"/>
      <c r="GHJ10" s="31"/>
      <c r="GHK10" s="28"/>
      <c r="GHL10" s="29"/>
      <c r="GHM10" s="28"/>
      <c r="GHN10" s="30"/>
      <c r="GHO10" s="31"/>
      <c r="GHP10" s="31"/>
      <c r="GHQ10" s="31"/>
      <c r="GHR10" s="31"/>
      <c r="GHS10" s="31"/>
      <c r="GHT10" s="28"/>
      <c r="GHU10" s="29"/>
      <c r="GHV10" s="28"/>
      <c r="GHW10" s="30"/>
      <c r="GHX10" s="31"/>
      <c r="GHY10" s="31"/>
      <c r="GHZ10" s="31"/>
      <c r="GIA10" s="31"/>
      <c r="GIB10" s="31"/>
      <c r="GIC10" s="28"/>
      <c r="GID10" s="29"/>
      <c r="GIE10" s="28"/>
      <c r="GIF10" s="30"/>
      <c r="GIG10" s="31"/>
      <c r="GIH10" s="31"/>
      <c r="GII10" s="31"/>
      <c r="GIJ10" s="31"/>
      <c r="GIK10" s="31"/>
      <c r="GIL10" s="28"/>
      <c r="GIM10" s="29"/>
      <c r="GIN10" s="28"/>
      <c r="GIO10" s="30"/>
      <c r="GIP10" s="31"/>
      <c r="GIQ10" s="31"/>
      <c r="GIR10" s="31"/>
      <c r="GIS10" s="31"/>
      <c r="GIT10" s="31"/>
      <c r="GIU10" s="28"/>
      <c r="GIV10" s="29"/>
      <c r="GIW10" s="28"/>
      <c r="GIX10" s="30"/>
      <c r="GIY10" s="31"/>
      <c r="GIZ10" s="31"/>
      <c r="GJA10" s="31"/>
      <c r="GJB10" s="31"/>
      <c r="GJC10" s="31"/>
      <c r="GJD10" s="28"/>
      <c r="GJE10" s="29"/>
      <c r="GJF10" s="28"/>
      <c r="GJG10" s="30"/>
      <c r="GJH10" s="31"/>
      <c r="GJI10" s="31"/>
      <c r="GJJ10" s="31"/>
      <c r="GJK10" s="31"/>
      <c r="GJL10" s="31"/>
      <c r="GJM10" s="28"/>
      <c r="GJN10" s="29"/>
      <c r="GJO10" s="28"/>
      <c r="GJP10" s="30"/>
      <c r="GJQ10" s="31"/>
      <c r="GJR10" s="31"/>
      <c r="GJS10" s="31"/>
      <c r="GJT10" s="31"/>
      <c r="GJU10" s="31"/>
      <c r="GJV10" s="28"/>
      <c r="GJW10" s="29"/>
      <c r="GJX10" s="28"/>
      <c r="GJY10" s="30"/>
      <c r="GJZ10" s="31"/>
      <c r="GKA10" s="31"/>
      <c r="GKB10" s="31"/>
      <c r="GKC10" s="31"/>
      <c r="GKD10" s="31"/>
      <c r="GKE10" s="28"/>
      <c r="GKF10" s="29"/>
      <c r="GKG10" s="28"/>
      <c r="GKH10" s="30"/>
      <c r="GKI10" s="31"/>
      <c r="GKJ10" s="31"/>
      <c r="GKK10" s="31"/>
      <c r="GKL10" s="31"/>
      <c r="GKM10" s="31"/>
      <c r="GKN10" s="28"/>
      <c r="GKO10" s="29"/>
      <c r="GKP10" s="28"/>
      <c r="GKQ10" s="30"/>
      <c r="GKR10" s="31"/>
      <c r="GKS10" s="31"/>
      <c r="GKT10" s="31"/>
      <c r="GKU10" s="31"/>
      <c r="GKV10" s="31"/>
      <c r="GKW10" s="28"/>
      <c r="GKX10" s="29"/>
      <c r="GKY10" s="28"/>
      <c r="GKZ10" s="30"/>
      <c r="GLA10" s="31"/>
      <c r="GLB10" s="31"/>
      <c r="GLC10" s="31"/>
      <c r="GLD10" s="31"/>
      <c r="GLE10" s="31"/>
      <c r="GLF10" s="28"/>
      <c r="GLG10" s="29"/>
      <c r="GLH10" s="28"/>
      <c r="GLI10" s="30"/>
      <c r="GLJ10" s="31"/>
      <c r="GLK10" s="31"/>
      <c r="GLL10" s="31"/>
      <c r="GLM10" s="31"/>
      <c r="GLN10" s="31"/>
      <c r="GLO10" s="28"/>
      <c r="GLP10" s="29"/>
      <c r="GLQ10" s="28"/>
      <c r="GLR10" s="30"/>
      <c r="GLS10" s="31"/>
      <c r="GLT10" s="31"/>
      <c r="GLU10" s="31"/>
      <c r="GLV10" s="31"/>
      <c r="GLW10" s="31"/>
      <c r="GLX10" s="28"/>
      <c r="GLY10" s="29"/>
      <c r="GLZ10" s="28"/>
      <c r="GMA10" s="30"/>
      <c r="GMB10" s="31"/>
      <c r="GMC10" s="31"/>
      <c r="GMD10" s="31"/>
      <c r="GME10" s="31"/>
      <c r="GMF10" s="31"/>
      <c r="GMG10" s="28"/>
      <c r="GMH10" s="29"/>
      <c r="GMI10" s="28"/>
      <c r="GMJ10" s="30"/>
      <c r="GMK10" s="31"/>
      <c r="GML10" s="31"/>
      <c r="GMM10" s="31"/>
      <c r="GMN10" s="31"/>
      <c r="GMO10" s="31"/>
      <c r="GMP10" s="28"/>
      <c r="GMQ10" s="29"/>
      <c r="GMR10" s="28"/>
      <c r="GMS10" s="30"/>
      <c r="GMT10" s="31"/>
      <c r="GMU10" s="31"/>
      <c r="GMV10" s="31"/>
      <c r="GMW10" s="31"/>
      <c r="GMX10" s="31"/>
      <c r="GMY10" s="28"/>
      <c r="GMZ10" s="29"/>
      <c r="GNA10" s="28"/>
      <c r="GNB10" s="30"/>
      <c r="GNC10" s="31"/>
      <c r="GND10" s="31"/>
      <c r="GNE10" s="31"/>
      <c r="GNF10" s="31"/>
      <c r="GNG10" s="31"/>
      <c r="GNH10" s="28"/>
      <c r="GNI10" s="29"/>
      <c r="GNJ10" s="28"/>
      <c r="GNK10" s="30"/>
      <c r="GNL10" s="31"/>
      <c r="GNM10" s="31"/>
      <c r="GNN10" s="31"/>
      <c r="GNO10" s="31"/>
      <c r="GNP10" s="31"/>
      <c r="GNQ10" s="28"/>
      <c r="GNR10" s="29"/>
      <c r="GNS10" s="28"/>
      <c r="GNT10" s="30"/>
      <c r="GNU10" s="31"/>
      <c r="GNV10" s="31"/>
      <c r="GNW10" s="31"/>
      <c r="GNX10" s="31"/>
      <c r="GNY10" s="31"/>
      <c r="GNZ10" s="28"/>
      <c r="GOA10" s="29"/>
      <c r="GOB10" s="28"/>
      <c r="GOC10" s="30"/>
      <c r="GOD10" s="31"/>
      <c r="GOE10" s="31"/>
      <c r="GOF10" s="31"/>
      <c r="GOG10" s="31"/>
      <c r="GOH10" s="31"/>
      <c r="GOI10" s="28"/>
      <c r="GOJ10" s="29"/>
      <c r="GOK10" s="28"/>
      <c r="GOL10" s="30"/>
      <c r="GOM10" s="31"/>
      <c r="GON10" s="31"/>
      <c r="GOO10" s="31"/>
      <c r="GOP10" s="31"/>
      <c r="GOQ10" s="31"/>
      <c r="GOR10" s="28"/>
      <c r="GOS10" s="29"/>
      <c r="GOT10" s="28"/>
      <c r="GOU10" s="30"/>
      <c r="GOV10" s="31"/>
      <c r="GOW10" s="31"/>
      <c r="GOX10" s="31"/>
      <c r="GOY10" s="31"/>
      <c r="GOZ10" s="31"/>
      <c r="GPA10" s="28"/>
      <c r="GPB10" s="29"/>
      <c r="GPC10" s="28"/>
      <c r="GPD10" s="30"/>
      <c r="GPE10" s="31"/>
      <c r="GPF10" s="31"/>
      <c r="GPG10" s="31"/>
      <c r="GPH10" s="31"/>
      <c r="GPI10" s="31"/>
      <c r="GPJ10" s="28"/>
      <c r="GPK10" s="29"/>
      <c r="GPL10" s="28"/>
      <c r="GPM10" s="30"/>
      <c r="GPN10" s="31"/>
      <c r="GPO10" s="31"/>
      <c r="GPP10" s="31"/>
      <c r="GPQ10" s="31"/>
      <c r="GPR10" s="31"/>
      <c r="GPS10" s="28"/>
      <c r="GPT10" s="29"/>
      <c r="GPU10" s="28"/>
      <c r="GPV10" s="30"/>
      <c r="GPW10" s="31"/>
      <c r="GPX10" s="31"/>
      <c r="GPY10" s="31"/>
      <c r="GPZ10" s="31"/>
      <c r="GQA10" s="31"/>
      <c r="GQB10" s="28"/>
      <c r="GQC10" s="29"/>
      <c r="GQD10" s="28"/>
      <c r="GQE10" s="30"/>
      <c r="GQF10" s="31"/>
      <c r="GQG10" s="31"/>
      <c r="GQH10" s="31"/>
      <c r="GQI10" s="31"/>
      <c r="GQJ10" s="31"/>
      <c r="GQK10" s="28"/>
      <c r="GQL10" s="29"/>
      <c r="GQM10" s="28"/>
      <c r="GQN10" s="30"/>
      <c r="GQO10" s="31"/>
      <c r="GQP10" s="31"/>
      <c r="GQQ10" s="31"/>
      <c r="GQR10" s="31"/>
      <c r="GQS10" s="31"/>
      <c r="GQT10" s="28"/>
      <c r="GQU10" s="29"/>
      <c r="GQV10" s="28"/>
      <c r="GQW10" s="30"/>
      <c r="GQX10" s="31"/>
      <c r="GQY10" s="31"/>
      <c r="GQZ10" s="31"/>
      <c r="GRA10" s="31"/>
      <c r="GRB10" s="31"/>
      <c r="GRC10" s="28"/>
      <c r="GRD10" s="29"/>
      <c r="GRE10" s="28"/>
      <c r="GRF10" s="30"/>
      <c r="GRG10" s="31"/>
      <c r="GRH10" s="31"/>
      <c r="GRI10" s="31"/>
      <c r="GRJ10" s="31"/>
      <c r="GRK10" s="31"/>
      <c r="GRL10" s="28"/>
      <c r="GRM10" s="29"/>
      <c r="GRN10" s="28"/>
      <c r="GRO10" s="30"/>
      <c r="GRP10" s="31"/>
      <c r="GRQ10" s="31"/>
      <c r="GRR10" s="31"/>
      <c r="GRS10" s="31"/>
      <c r="GRT10" s="31"/>
      <c r="GRU10" s="28"/>
      <c r="GRV10" s="29"/>
      <c r="GRW10" s="28"/>
      <c r="GRX10" s="30"/>
      <c r="GRY10" s="31"/>
      <c r="GRZ10" s="31"/>
      <c r="GSA10" s="31"/>
      <c r="GSB10" s="31"/>
      <c r="GSC10" s="31"/>
      <c r="GSD10" s="28"/>
      <c r="GSE10" s="29"/>
      <c r="GSF10" s="28"/>
      <c r="GSG10" s="30"/>
      <c r="GSH10" s="31"/>
      <c r="GSI10" s="31"/>
      <c r="GSJ10" s="31"/>
      <c r="GSK10" s="31"/>
      <c r="GSL10" s="31"/>
      <c r="GSM10" s="28"/>
      <c r="GSN10" s="29"/>
      <c r="GSO10" s="28"/>
      <c r="GSP10" s="30"/>
      <c r="GSQ10" s="31"/>
      <c r="GSR10" s="31"/>
      <c r="GSS10" s="31"/>
      <c r="GST10" s="31"/>
      <c r="GSU10" s="31"/>
      <c r="GSV10" s="28"/>
      <c r="GSW10" s="29"/>
      <c r="GSX10" s="28"/>
      <c r="GSY10" s="30"/>
      <c r="GSZ10" s="31"/>
      <c r="GTA10" s="31"/>
      <c r="GTB10" s="31"/>
      <c r="GTC10" s="31"/>
      <c r="GTD10" s="31"/>
      <c r="GTE10" s="28"/>
      <c r="GTF10" s="29"/>
      <c r="GTG10" s="28"/>
      <c r="GTH10" s="30"/>
      <c r="GTI10" s="31"/>
      <c r="GTJ10" s="31"/>
      <c r="GTK10" s="31"/>
      <c r="GTL10" s="31"/>
      <c r="GTM10" s="31"/>
      <c r="GTN10" s="28"/>
      <c r="GTO10" s="29"/>
      <c r="GTP10" s="28"/>
      <c r="GTQ10" s="30"/>
      <c r="GTR10" s="31"/>
      <c r="GTS10" s="31"/>
      <c r="GTT10" s="31"/>
      <c r="GTU10" s="31"/>
      <c r="GTV10" s="31"/>
      <c r="GTW10" s="28"/>
      <c r="GTX10" s="29"/>
      <c r="GTY10" s="28"/>
      <c r="GTZ10" s="30"/>
      <c r="GUA10" s="31"/>
      <c r="GUB10" s="31"/>
      <c r="GUC10" s="31"/>
      <c r="GUD10" s="31"/>
      <c r="GUE10" s="31"/>
      <c r="GUF10" s="28"/>
      <c r="GUG10" s="29"/>
      <c r="GUH10" s="28"/>
      <c r="GUI10" s="30"/>
      <c r="GUJ10" s="31"/>
      <c r="GUK10" s="31"/>
      <c r="GUL10" s="31"/>
      <c r="GUM10" s="31"/>
      <c r="GUN10" s="31"/>
      <c r="GUO10" s="28"/>
      <c r="GUP10" s="29"/>
      <c r="GUQ10" s="28"/>
      <c r="GUR10" s="30"/>
      <c r="GUS10" s="31"/>
      <c r="GUT10" s="31"/>
      <c r="GUU10" s="31"/>
      <c r="GUV10" s="31"/>
      <c r="GUW10" s="31"/>
      <c r="GUX10" s="28"/>
      <c r="GUY10" s="29"/>
      <c r="GUZ10" s="28"/>
      <c r="GVA10" s="30"/>
      <c r="GVB10" s="31"/>
      <c r="GVC10" s="31"/>
      <c r="GVD10" s="31"/>
      <c r="GVE10" s="31"/>
      <c r="GVF10" s="31"/>
      <c r="GVG10" s="28"/>
      <c r="GVH10" s="29"/>
      <c r="GVI10" s="28"/>
      <c r="GVJ10" s="30"/>
      <c r="GVK10" s="31"/>
      <c r="GVL10" s="31"/>
      <c r="GVM10" s="31"/>
      <c r="GVN10" s="31"/>
      <c r="GVO10" s="31"/>
      <c r="GVP10" s="28"/>
      <c r="GVQ10" s="29"/>
      <c r="GVR10" s="28"/>
      <c r="GVS10" s="30"/>
      <c r="GVT10" s="31"/>
      <c r="GVU10" s="31"/>
      <c r="GVV10" s="31"/>
      <c r="GVW10" s="31"/>
      <c r="GVX10" s="31"/>
      <c r="GVY10" s="28"/>
      <c r="GVZ10" s="29"/>
      <c r="GWA10" s="28"/>
      <c r="GWB10" s="30"/>
      <c r="GWC10" s="31"/>
      <c r="GWD10" s="31"/>
      <c r="GWE10" s="31"/>
      <c r="GWF10" s="31"/>
      <c r="GWG10" s="31"/>
      <c r="GWH10" s="28"/>
      <c r="GWI10" s="29"/>
      <c r="GWJ10" s="28"/>
      <c r="GWK10" s="30"/>
      <c r="GWL10" s="31"/>
      <c r="GWM10" s="31"/>
      <c r="GWN10" s="31"/>
      <c r="GWO10" s="31"/>
      <c r="GWP10" s="31"/>
      <c r="GWQ10" s="28"/>
      <c r="GWR10" s="29"/>
      <c r="GWS10" s="28"/>
      <c r="GWT10" s="30"/>
      <c r="GWU10" s="31"/>
      <c r="GWV10" s="31"/>
      <c r="GWW10" s="31"/>
      <c r="GWX10" s="31"/>
      <c r="GWY10" s="31"/>
      <c r="GWZ10" s="28"/>
      <c r="GXA10" s="29"/>
      <c r="GXB10" s="28"/>
      <c r="GXC10" s="30"/>
      <c r="GXD10" s="31"/>
      <c r="GXE10" s="31"/>
      <c r="GXF10" s="31"/>
      <c r="GXG10" s="31"/>
      <c r="GXH10" s="31"/>
      <c r="GXI10" s="28"/>
      <c r="GXJ10" s="29"/>
      <c r="GXK10" s="28"/>
      <c r="GXL10" s="30"/>
      <c r="GXM10" s="31"/>
      <c r="GXN10" s="31"/>
      <c r="GXO10" s="31"/>
      <c r="GXP10" s="31"/>
      <c r="GXQ10" s="31"/>
      <c r="GXR10" s="28"/>
      <c r="GXS10" s="29"/>
      <c r="GXT10" s="28"/>
      <c r="GXU10" s="30"/>
      <c r="GXV10" s="31"/>
      <c r="GXW10" s="31"/>
      <c r="GXX10" s="31"/>
      <c r="GXY10" s="31"/>
      <c r="GXZ10" s="31"/>
      <c r="GYA10" s="28"/>
      <c r="GYB10" s="29"/>
      <c r="GYC10" s="28"/>
      <c r="GYD10" s="30"/>
      <c r="GYE10" s="31"/>
      <c r="GYF10" s="31"/>
      <c r="GYG10" s="31"/>
      <c r="GYH10" s="31"/>
      <c r="GYI10" s="31"/>
      <c r="GYJ10" s="28"/>
      <c r="GYK10" s="29"/>
      <c r="GYL10" s="28"/>
      <c r="GYM10" s="30"/>
      <c r="GYN10" s="31"/>
      <c r="GYO10" s="31"/>
      <c r="GYP10" s="31"/>
      <c r="GYQ10" s="31"/>
      <c r="GYR10" s="31"/>
      <c r="GYS10" s="28"/>
      <c r="GYT10" s="29"/>
      <c r="GYU10" s="28"/>
      <c r="GYV10" s="30"/>
      <c r="GYW10" s="31"/>
      <c r="GYX10" s="31"/>
      <c r="GYY10" s="31"/>
      <c r="GYZ10" s="31"/>
      <c r="GZA10" s="31"/>
      <c r="GZB10" s="28"/>
      <c r="GZC10" s="29"/>
      <c r="GZD10" s="28"/>
      <c r="GZE10" s="30"/>
      <c r="GZF10" s="31"/>
      <c r="GZG10" s="31"/>
      <c r="GZH10" s="31"/>
      <c r="GZI10" s="31"/>
      <c r="GZJ10" s="31"/>
      <c r="GZK10" s="28"/>
      <c r="GZL10" s="29"/>
      <c r="GZM10" s="28"/>
      <c r="GZN10" s="30"/>
      <c r="GZO10" s="31"/>
      <c r="GZP10" s="31"/>
      <c r="GZQ10" s="31"/>
      <c r="GZR10" s="31"/>
      <c r="GZS10" s="31"/>
      <c r="GZT10" s="28"/>
      <c r="GZU10" s="29"/>
      <c r="GZV10" s="28"/>
      <c r="GZW10" s="30"/>
      <c r="GZX10" s="31"/>
      <c r="GZY10" s="31"/>
      <c r="GZZ10" s="31"/>
      <c r="HAA10" s="31"/>
      <c r="HAB10" s="31"/>
      <c r="HAC10" s="28"/>
      <c r="HAD10" s="29"/>
      <c r="HAE10" s="28"/>
      <c r="HAF10" s="30"/>
      <c r="HAG10" s="31"/>
      <c r="HAH10" s="31"/>
      <c r="HAI10" s="31"/>
      <c r="HAJ10" s="31"/>
      <c r="HAK10" s="31"/>
      <c r="HAL10" s="28"/>
      <c r="HAM10" s="29"/>
      <c r="HAN10" s="28"/>
      <c r="HAO10" s="30"/>
      <c r="HAP10" s="31"/>
      <c r="HAQ10" s="31"/>
      <c r="HAR10" s="31"/>
      <c r="HAS10" s="31"/>
      <c r="HAT10" s="31"/>
      <c r="HAU10" s="28"/>
      <c r="HAV10" s="29"/>
      <c r="HAW10" s="28"/>
      <c r="HAX10" s="30"/>
      <c r="HAY10" s="31"/>
      <c r="HAZ10" s="31"/>
      <c r="HBA10" s="31"/>
      <c r="HBB10" s="31"/>
      <c r="HBC10" s="31"/>
      <c r="HBD10" s="28"/>
      <c r="HBE10" s="29"/>
      <c r="HBF10" s="28"/>
      <c r="HBG10" s="30"/>
      <c r="HBH10" s="31"/>
      <c r="HBI10" s="31"/>
      <c r="HBJ10" s="31"/>
      <c r="HBK10" s="31"/>
      <c r="HBL10" s="31"/>
      <c r="HBM10" s="28"/>
      <c r="HBN10" s="29"/>
      <c r="HBO10" s="28"/>
      <c r="HBP10" s="30"/>
      <c r="HBQ10" s="31"/>
      <c r="HBR10" s="31"/>
      <c r="HBS10" s="31"/>
      <c r="HBT10" s="31"/>
      <c r="HBU10" s="31"/>
      <c r="HBV10" s="28"/>
      <c r="HBW10" s="29"/>
      <c r="HBX10" s="28"/>
      <c r="HBY10" s="30"/>
      <c r="HBZ10" s="31"/>
      <c r="HCA10" s="31"/>
      <c r="HCB10" s="31"/>
      <c r="HCC10" s="31"/>
      <c r="HCD10" s="31"/>
      <c r="HCE10" s="28"/>
      <c r="HCF10" s="29"/>
      <c r="HCG10" s="28"/>
      <c r="HCH10" s="30"/>
      <c r="HCI10" s="31"/>
      <c r="HCJ10" s="31"/>
      <c r="HCK10" s="31"/>
      <c r="HCL10" s="31"/>
      <c r="HCM10" s="31"/>
      <c r="HCN10" s="28"/>
      <c r="HCO10" s="29"/>
      <c r="HCP10" s="28"/>
      <c r="HCQ10" s="30"/>
      <c r="HCR10" s="31"/>
      <c r="HCS10" s="31"/>
      <c r="HCT10" s="31"/>
      <c r="HCU10" s="31"/>
      <c r="HCV10" s="31"/>
      <c r="HCW10" s="28"/>
      <c r="HCX10" s="29"/>
      <c r="HCY10" s="28"/>
      <c r="HCZ10" s="30"/>
      <c r="HDA10" s="31"/>
      <c r="HDB10" s="31"/>
      <c r="HDC10" s="31"/>
      <c r="HDD10" s="31"/>
      <c r="HDE10" s="31"/>
      <c r="HDF10" s="28"/>
      <c r="HDG10" s="29"/>
      <c r="HDH10" s="28"/>
      <c r="HDI10" s="30"/>
      <c r="HDJ10" s="31"/>
      <c r="HDK10" s="31"/>
      <c r="HDL10" s="31"/>
      <c r="HDM10" s="31"/>
      <c r="HDN10" s="31"/>
      <c r="HDO10" s="28"/>
      <c r="HDP10" s="29"/>
      <c r="HDQ10" s="28"/>
      <c r="HDR10" s="30"/>
      <c r="HDS10" s="31"/>
      <c r="HDT10" s="31"/>
      <c r="HDU10" s="31"/>
      <c r="HDV10" s="31"/>
      <c r="HDW10" s="31"/>
      <c r="HDX10" s="28"/>
      <c r="HDY10" s="29"/>
      <c r="HDZ10" s="28"/>
      <c r="HEA10" s="30"/>
      <c r="HEB10" s="31"/>
      <c r="HEC10" s="31"/>
      <c r="HED10" s="31"/>
      <c r="HEE10" s="31"/>
      <c r="HEF10" s="31"/>
      <c r="HEG10" s="28"/>
      <c r="HEH10" s="29"/>
      <c r="HEI10" s="28"/>
      <c r="HEJ10" s="30"/>
      <c r="HEK10" s="31"/>
      <c r="HEL10" s="31"/>
      <c r="HEM10" s="31"/>
      <c r="HEN10" s="31"/>
      <c r="HEO10" s="31"/>
      <c r="HEP10" s="28"/>
      <c r="HEQ10" s="29"/>
      <c r="HER10" s="28"/>
      <c r="HES10" s="30"/>
      <c r="HET10" s="31"/>
      <c r="HEU10" s="31"/>
      <c r="HEV10" s="31"/>
      <c r="HEW10" s="31"/>
      <c r="HEX10" s="31"/>
      <c r="HEY10" s="28"/>
      <c r="HEZ10" s="29"/>
      <c r="HFA10" s="28"/>
      <c r="HFB10" s="30"/>
      <c r="HFC10" s="31"/>
      <c r="HFD10" s="31"/>
      <c r="HFE10" s="31"/>
      <c r="HFF10" s="31"/>
      <c r="HFG10" s="31"/>
      <c r="HFH10" s="28"/>
      <c r="HFI10" s="29"/>
      <c r="HFJ10" s="28"/>
      <c r="HFK10" s="30"/>
      <c r="HFL10" s="31"/>
      <c r="HFM10" s="31"/>
      <c r="HFN10" s="31"/>
      <c r="HFO10" s="31"/>
      <c r="HFP10" s="31"/>
      <c r="HFQ10" s="28"/>
      <c r="HFR10" s="29"/>
      <c r="HFS10" s="28"/>
      <c r="HFT10" s="30"/>
      <c r="HFU10" s="31"/>
      <c r="HFV10" s="31"/>
      <c r="HFW10" s="31"/>
      <c r="HFX10" s="31"/>
      <c r="HFY10" s="31"/>
      <c r="HFZ10" s="28"/>
      <c r="HGA10" s="29"/>
      <c r="HGB10" s="28"/>
      <c r="HGC10" s="30"/>
      <c r="HGD10" s="31"/>
      <c r="HGE10" s="31"/>
      <c r="HGF10" s="31"/>
      <c r="HGG10" s="31"/>
      <c r="HGH10" s="31"/>
      <c r="HGI10" s="28"/>
      <c r="HGJ10" s="29"/>
      <c r="HGK10" s="28"/>
      <c r="HGL10" s="30"/>
      <c r="HGM10" s="31"/>
      <c r="HGN10" s="31"/>
      <c r="HGO10" s="31"/>
      <c r="HGP10" s="31"/>
      <c r="HGQ10" s="31"/>
      <c r="HGR10" s="28"/>
      <c r="HGS10" s="29"/>
      <c r="HGT10" s="28"/>
      <c r="HGU10" s="30"/>
      <c r="HGV10" s="31"/>
      <c r="HGW10" s="31"/>
      <c r="HGX10" s="31"/>
      <c r="HGY10" s="31"/>
      <c r="HGZ10" s="31"/>
      <c r="HHA10" s="28"/>
      <c r="HHB10" s="29"/>
      <c r="HHC10" s="28"/>
      <c r="HHD10" s="30"/>
      <c r="HHE10" s="31"/>
      <c r="HHF10" s="31"/>
      <c r="HHG10" s="31"/>
      <c r="HHH10" s="31"/>
      <c r="HHI10" s="31"/>
      <c r="HHJ10" s="28"/>
      <c r="HHK10" s="29"/>
      <c r="HHL10" s="28"/>
      <c r="HHM10" s="30"/>
      <c r="HHN10" s="31"/>
      <c r="HHO10" s="31"/>
      <c r="HHP10" s="31"/>
      <c r="HHQ10" s="31"/>
      <c r="HHR10" s="31"/>
      <c r="HHS10" s="28"/>
      <c r="HHT10" s="29"/>
      <c r="HHU10" s="28"/>
      <c r="HHV10" s="30"/>
      <c r="HHW10" s="31"/>
      <c r="HHX10" s="31"/>
      <c r="HHY10" s="31"/>
      <c r="HHZ10" s="31"/>
      <c r="HIA10" s="31"/>
      <c r="HIB10" s="28"/>
      <c r="HIC10" s="29"/>
      <c r="HID10" s="28"/>
      <c r="HIE10" s="30"/>
      <c r="HIF10" s="31"/>
      <c r="HIG10" s="31"/>
      <c r="HIH10" s="31"/>
      <c r="HII10" s="31"/>
      <c r="HIJ10" s="31"/>
      <c r="HIK10" s="28"/>
      <c r="HIL10" s="29"/>
      <c r="HIM10" s="28"/>
      <c r="HIN10" s="30"/>
      <c r="HIO10" s="31"/>
      <c r="HIP10" s="31"/>
      <c r="HIQ10" s="31"/>
      <c r="HIR10" s="31"/>
      <c r="HIS10" s="31"/>
      <c r="HIT10" s="28"/>
      <c r="HIU10" s="29"/>
      <c r="HIV10" s="28"/>
      <c r="HIW10" s="30"/>
      <c r="HIX10" s="31"/>
      <c r="HIY10" s="31"/>
      <c r="HIZ10" s="31"/>
      <c r="HJA10" s="31"/>
      <c r="HJB10" s="31"/>
      <c r="HJC10" s="28"/>
      <c r="HJD10" s="29"/>
      <c r="HJE10" s="28"/>
      <c r="HJF10" s="30"/>
      <c r="HJG10" s="31"/>
      <c r="HJH10" s="31"/>
      <c r="HJI10" s="31"/>
      <c r="HJJ10" s="31"/>
      <c r="HJK10" s="31"/>
      <c r="HJL10" s="28"/>
      <c r="HJM10" s="29"/>
      <c r="HJN10" s="28"/>
      <c r="HJO10" s="30"/>
      <c r="HJP10" s="31"/>
      <c r="HJQ10" s="31"/>
      <c r="HJR10" s="31"/>
      <c r="HJS10" s="31"/>
      <c r="HJT10" s="31"/>
      <c r="HJU10" s="28"/>
      <c r="HJV10" s="29"/>
      <c r="HJW10" s="28"/>
      <c r="HJX10" s="30"/>
      <c r="HJY10" s="31"/>
      <c r="HJZ10" s="31"/>
      <c r="HKA10" s="31"/>
      <c r="HKB10" s="31"/>
      <c r="HKC10" s="31"/>
      <c r="HKD10" s="28"/>
      <c r="HKE10" s="29"/>
      <c r="HKF10" s="28"/>
      <c r="HKG10" s="30"/>
      <c r="HKH10" s="31"/>
      <c r="HKI10" s="31"/>
      <c r="HKJ10" s="31"/>
      <c r="HKK10" s="31"/>
      <c r="HKL10" s="31"/>
      <c r="HKM10" s="28"/>
      <c r="HKN10" s="29"/>
      <c r="HKO10" s="28"/>
      <c r="HKP10" s="30"/>
      <c r="HKQ10" s="31"/>
      <c r="HKR10" s="31"/>
      <c r="HKS10" s="31"/>
      <c r="HKT10" s="31"/>
      <c r="HKU10" s="31"/>
      <c r="HKV10" s="28"/>
      <c r="HKW10" s="29"/>
      <c r="HKX10" s="28"/>
      <c r="HKY10" s="30"/>
      <c r="HKZ10" s="31"/>
      <c r="HLA10" s="31"/>
      <c r="HLB10" s="31"/>
      <c r="HLC10" s="31"/>
      <c r="HLD10" s="31"/>
      <c r="HLE10" s="28"/>
      <c r="HLF10" s="29"/>
      <c r="HLG10" s="28"/>
      <c r="HLH10" s="30"/>
      <c r="HLI10" s="31"/>
      <c r="HLJ10" s="31"/>
      <c r="HLK10" s="31"/>
      <c r="HLL10" s="31"/>
      <c r="HLM10" s="31"/>
      <c r="HLN10" s="28"/>
      <c r="HLO10" s="29"/>
      <c r="HLP10" s="28"/>
      <c r="HLQ10" s="30"/>
      <c r="HLR10" s="31"/>
      <c r="HLS10" s="31"/>
      <c r="HLT10" s="31"/>
      <c r="HLU10" s="31"/>
      <c r="HLV10" s="31"/>
      <c r="HLW10" s="28"/>
      <c r="HLX10" s="29"/>
      <c r="HLY10" s="28"/>
      <c r="HLZ10" s="30"/>
      <c r="HMA10" s="31"/>
      <c r="HMB10" s="31"/>
      <c r="HMC10" s="31"/>
      <c r="HMD10" s="31"/>
      <c r="HME10" s="31"/>
      <c r="HMF10" s="28"/>
      <c r="HMG10" s="29"/>
      <c r="HMH10" s="28"/>
      <c r="HMI10" s="30"/>
      <c r="HMJ10" s="31"/>
      <c r="HMK10" s="31"/>
      <c r="HML10" s="31"/>
      <c r="HMM10" s="31"/>
      <c r="HMN10" s="31"/>
      <c r="HMO10" s="28"/>
      <c r="HMP10" s="29"/>
      <c r="HMQ10" s="28"/>
      <c r="HMR10" s="30"/>
      <c r="HMS10" s="31"/>
      <c r="HMT10" s="31"/>
      <c r="HMU10" s="31"/>
      <c r="HMV10" s="31"/>
      <c r="HMW10" s="31"/>
      <c r="HMX10" s="28"/>
      <c r="HMY10" s="29"/>
      <c r="HMZ10" s="28"/>
      <c r="HNA10" s="30"/>
      <c r="HNB10" s="31"/>
      <c r="HNC10" s="31"/>
      <c r="HND10" s="31"/>
      <c r="HNE10" s="31"/>
      <c r="HNF10" s="31"/>
      <c r="HNG10" s="28"/>
      <c r="HNH10" s="29"/>
      <c r="HNI10" s="28"/>
      <c r="HNJ10" s="30"/>
      <c r="HNK10" s="31"/>
      <c r="HNL10" s="31"/>
      <c r="HNM10" s="31"/>
      <c r="HNN10" s="31"/>
      <c r="HNO10" s="31"/>
      <c r="HNP10" s="28"/>
      <c r="HNQ10" s="29"/>
      <c r="HNR10" s="28"/>
      <c r="HNS10" s="30"/>
      <c r="HNT10" s="31"/>
      <c r="HNU10" s="31"/>
      <c r="HNV10" s="31"/>
      <c r="HNW10" s="31"/>
      <c r="HNX10" s="31"/>
      <c r="HNY10" s="28"/>
      <c r="HNZ10" s="29"/>
      <c r="HOA10" s="28"/>
      <c r="HOB10" s="30"/>
      <c r="HOC10" s="31"/>
      <c r="HOD10" s="31"/>
      <c r="HOE10" s="31"/>
      <c r="HOF10" s="31"/>
      <c r="HOG10" s="31"/>
      <c r="HOH10" s="28"/>
      <c r="HOI10" s="29"/>
      <c r="HOJ10" s="28"/>
      <c r="HOK10" s="30"/>
      <c r="HOL10" s="31"/>
      <c r="HOM10" s="31"/>
      <c r="HON10" s="31"/>
      <c r="HOO10" s="31"/>
      <c r="HOP10" s="31"/>
      <c r="HOQ10" s="28"/>
      <c r="HOR10" s="29"/>
      <c r="HOS10" s="28"/>
      <c r="HOT10" s="30"/>
      <c r="HOU10" s="31"/>
      <c r="HOV10" s="31"/>
      <c r="HOW10" s="31"/>
      <c r="HOX10" s="31"/>
      <c r="HOY10" s="31"/>
      <c r="HOZ10" s="28"/>
      <c r="HPA10" s="29"/>
      <c r="HPB10" s="28"/>
      <c r="HPC10" s="30"/>
      <c r="HPD10" s="31"/>
      <c r="HPE10" s="31"/>
      <c r="HPF10" s="31"/>
      <c r="HPG10" s="31"/>
      <c r="HPH10" s="31"/>
      <c r="HPI10" s="28"/>
      <c r="HPJ10" s="29"/>
      <c r="HPK10" s="28"/>
      <c r="HPL10" s="30"/>
      <c r="HPM10" s="31"/>
      <c r="HPN10" s="31"/>
      <c r="HPO10" s="31"/>
      <c r="HPP10" s="31"/>
      <c r="HPQ10" s="31"/>
      <c r="HPR10" s="28"/>
      <c r="HPS10" s="29"/>
      <c r="HPT10" s="28"/>
      <c r="HPU10" s="30"/>
      <c r="HPV10" s="31"/>
      <c r="HPW10" s="31"/>
      <c r="HPX10" s="31"/>
      <c r="HPY10" s="31"/>
      <c r="HPZ10" s="31"/>
      <c r="HQA10" s="28"/>
      <c r="HQB10" s="29"/>
      <c r="HQC10" s="28"/>
      <c r="HQD10" s="30"/>
      <c r="HQE10" s="31"/>
      <c r="HQF10" s="31"/>
      <c r="HQG10" s="31"/>
      <c r="HQH10" s="31"/>
      <c r="HQI10" s="31"/>
      <c r="HQJ10" s="28"/>
      <c r="HQK10" s="29"/>
      <c r="HQL10" s="28"/>
      <c r="HQM10" s="30"/>
      <c r="HQN10" s="31"/>
      <c r="HQO10" s="31"/>
      <c r="HQP10" s="31"/>
      <c r="HQQ10" s="31"/>
      <c r="HQR10" s="31"/>
      <c r="HQS10" s="28"/>
      <c r="HQT10" s="29"/>
      <c r="HQU10" s="28"/>
      <c r="HQV10" s="30"/>
      <c r="HQW10" s="31"/>
      <c r="HQX10" s="31"/>
      <c r="HQY10" s="31"/>
      <c r="HQZ10" s="31"/>
      <c r="HRA10" s="31"/>
      <c r="HRB10" s="28"/>
      <c r="HRC10" s="29"/>
      <c r="HRD10" s="28"/>
      <c r="HRE10" s="30"/>
      <c r="HRF10" s="31"/>
      <c r="HRG10" s="31"/>
      <c r="HRH10" s="31"/>
      <c r="HRI10" s="31"/>
      <c r="HRJ10" s="31"/>
      <c r="HRK10" s="28"/>
      <c r="HRL10" s="29"/>
      <c r="HRM10" s="28"/>
      <c r="HRN10" s="30"/>
      <c r="HRO10" s="31"/>
      <c r="HRP10" s="31"/>
      <c r="HRQ10" s="31"/>
      <c r="HRR10" s="31"/>
      <c r="HRS10" s="31"/>
      <c r="HRT10" s="28"/>
      <c r="HRU10" s="29"/>
      <c r="HRV10" s="28"/>
      <c r="HRW10" s="30"/>
      <c r="HRX10" s="31"/>
      <c r="HRY10" s="31"/>
      <c r="HRZ10" s="31"/>
      <c r="HSA10" s="31"/>
      <c r="HSB10" s="31"/>
      <c r="HSC10" s="28"/>
      <c r="HSD10" s="29"/>
      <c r="HSE10" s="28"/>
      <c r="HSF10" s="30"/>
      <c r="HSG10" s="31"/>
      <c r="HSH10" s="31"/>
      <c r="HSI10" s="31"/>
      <c r="HSJ10" s="31"/>
      <c r="HSK10" s="31"/>
      <c r="HSL10" s="28"/>
      <c r="HSM10" s="29"/>
      <c r="HSN10" s="28"/>
      <c r="HSO10" s="30"/>
      <c r="HSP10" s="31"/>
      <c r="HSQ10" s="31"/>
      <c r="HSR10" s="31"/>
      <c r="HSS10" s="31"/>
      <c r="HST10" s="31"/>
      <c r="HSU10" s="28"/>
      <c r="HSV10" s="29"/>
      <c r="HSW10" s="28"/>
      <c r="HSX10" s="30"/>
      <c r="HSY10" s="31"/>
      <c r="HSZ10" s="31"/>
      <c r="HTA10" s="31"/>
      <c r="HTB10" s="31"/>
      <c r="HTC10" s="31"/>
      <c r="HTD10" s="28"/>
      <c r="HTE10" s="29"/>
      <c r="HTF10" s="28"/>
      <c r="HTG10" s="30"/>
      <c r="HTH10" s="31"/>
      <c r="HTI10" s="31"/>
      <c r="HTJ10" s="31"/>
      <c r="HTK10" s="31"/>
      <c r="HTL10" s="31"/>
      <c r="HTM10" s="28"/>
      <c r="HTN10" s="29"/>
      <c r="HTO10" s="28"/>
      <c r="HTP10" s="30"/>
      <c r="HTQ10" s="31"/>
      <c r="HTR10" s="31"/>
      <c r="HTS10" s="31"/>
      <c r="HTT10" s="31"/>
      <c r="HTU10" s="31"/>
      <c r="HTV10" s="28"/>
      <c r="HTW10" s="29"/>
      <c r="HTX10" s="28"/>
      <c r="HTY10" s="30"/>
      <c r="HTZ10" s="31"/>
      <c r="HUA10" s="31"/>
      <c r="HUB10" s="31"/>
      <c r="HUC10" s="31"/>
      <c r="HUD10" s="31"/>
      <c r="HUE10" s="28"/>
      <c r="HUF10" s="29"/>
      <c r="HUG10" s="28"/>
      <c r="HUH10" s="30"/>
      <c r="HUI10" s="31"/>
      <c r="HUJ10" s="31"/>
      <c r="HUK10" s="31"/>
      <c r="HUL10" s="31"/>
      <c r="HUM10" s="31"/>
      <c r="HUN10" s="28"/>
      <c r="HUO10" s="29"/>
      <c r="HUP10" s="28"/>
      <c r="HUQ10" s="30"/>
      <c r="HUR10" s="31"/>
      <c r="HUS10" s="31"/>
      <c r="HUT10" s="31"/>
      <c r="HUU10" s="31"/>
      <c r="HUV10" s="31"/>
      <c r="HUW10" s="28"/>
      <c r="HUX10" s="29"/>
      <c r="HUY10" s="28"/>
      <c r="HUZ10" s="30"/>
      <c r="HVA10" s="31"/>
      <c r="HVB10" s="31"/>
      <c r="HVC10" s="31"/>
      <c r="HVD10" s="31"/>
      <c r="HVE10" s="31"/>
      <c r="HVF10" s="28"/>
      <c r="HVG10" s="29"/>
      <c r="HVH10" s="28"/>
      <c r="HVI10" s="30"/>
      <c r="HVJ10" s="31"/>
      <c r="HVK10" s="31"/>
      <c r="HVL10" s="31"/>
      <c r="HVM10" s="31"/>
      <c r="HVN10" s="31"/>
      <c r="HVO10" s="28"/>
      <c r="HVP10" s="29"/>
      <c r="HVQ10" s="28"/>
      <c r="HVR10" s="30"/>
      <c r="HVS10" s="31"/>
      <c r="HVT10" s="31"/>
      <c r="HVU10" s="31"/>
      <c r="HVV10" s="31"/>
      <c r="HVW10" s="31"/>
      <c r="HVX10" s="28"/>
      <c r="HVY10" s="29"/>
      <c r="HVZ10" s="28"/>
      <c r="HWA10" s="30"/>
      <c r="HWB10" s="31"/>
      <c r="HWC10" s="31"/>
      <c r="HWD10" s="31"/>
      <c r="HWE10" s="31"/>
      <c r="HWF10" s="31"/>
      <c r="HWG10" s="28"/>
      <c r="HWH10" s="29"/>
      <c r="HWI10" s="28"/>
      <c r="HWJ10" s="30"/>
      <c r="HWK10" s="31"/>
      <c r="HWL10" s="31"/>
      <c r="HWM10" s="31"/>
      <c r="HWN10" s="31"/>
      <c r="HWO10" s="31"/>
      <c r="HWP10" s="28"/>
      <c r="HWQ10" s="29"/>
      <c r="HWR10" s="28"/>
      <c r="HWS10" s="30"/>
      <c r="HWT10" s="31"/>
      <c r="HWU10" s="31"/>
      <c r="HWV10" s="31"/>
      <c r="HWW10" s="31"/>
      <c r="HWX10" s="31"/>
      <c r="HWY10" s="28"/>
      <c r="HWZ10" s="29"/>
      <c r="HXA10" s="28"/>
      <c r="HXB10" s="30"/>
      <c r="HXC10" s="31"/>
      <c r="HXD10" s="31"/>
      <c r="HXE10" s="31"/>
      <c r="HXF10" s="31"/>
      <c r="HXG10" s="31"/>
      <c r="HXH10" s="28"/>
      <c r="HXI10" s="29"/>
      <c r="HXJ10" s="28"/>
      <c r="HXK10" s="30"/>
      <c r="HXL10" s="31"/>
      <c r="HXM10" s="31"/>
      <c r="HXN10" s="31"/>
      <c r="HXO10" s="31"/>
      <c r="HXP10" s="31"/>
      <c r="HXQ10" s="28"/>
      <c r="HXR10" s="29"/>
      <c r="HXS10" s="28"/>
      <c r="HXT10" s="30"/>
      <c r="HXU10" s="31"/>
      <c r="HXV10" s="31"/>
      <c r="HXW10" s="31"/>
      <c r="HXX10" s="31"/>
      <c r="HXY10" s="31"/>
      <c r="HXZ10" s="28"/>
      <c r="HYA10" s="29"/>
      <c r="HYB10" s="28"/>
      <c r="HYC10" s="30"/>
      <c r="HYD10" s="31"/>
      <c r="HYE10" s="31"/>
      <c r="HYF10" s="31"/>
      <c r="HYG10" s="31"/>
      <c r="HYH10" s="31"/>
      <c r="HYI10" s="28"/>
      <c r="HYJ10" s="29"/>
      <c r="HYK10" s="28"/>
      <c r="HYL10" s="30"/>
      <c r="HYM10" s="31"/>
      <c r="HYN10" s="31"/>
      <c r="HYO10" s="31"/>
      <c r="HYP10" s="31"/>
      <c r="HYQ10" s="31"/>
      <c r="HYR10" s="28"/>
      <c r="HYS10" s="29"/>
      <c r="HYT10" s="28"/>
      <c r="HYU10" s="30"/>
      <c r="HYV10" s="31"/>
      <c r="HYW10" s="31"/>
      <c r="HYX10" s="31"/>
      <c r="HYY10" s="31"/>
      <c r="HYZ10" s="31"/>
      <c r="HZA10" s="28"/>
      <c r="HZB10" s="29"/>
      <c r="HZC10" s="28"/>
      <c r="HZD10" s="30"/>
      <c r="HZE10" s="31"/>
      <c r="HZF10" s="31"/>
      <c r="HZG10" s="31"/>
      <c r="HZH10" s="31"/>
      <c r="HZI10" s="31"/>
      <c r="HZJ10" s="28"/>
      <c r="HZK10" s="29"/>
      <c r="HZL10" s="28"/>
      <c r="HZM10" s="30"/>
      <c r="HZN10" s="31"/>
      <c r="HZO10" s="31"/>
      <c r="HZP10" s="31"/>
      <c r="HZQ10" s="31"/>
      <c r="HZR10" s="31"/>
      <c r="HZS10" s="28"/>
      <c r="HZT10" s="29"/>
      <c r="HZU10" s="28"/>
      <c r="HZV10" s="30"/>
      <c r="HZW10" s="31"/>
      <c r="HZX10" s="31"/>
      <c r="HZY10" s="31"/>
      <c r="HZZ10" s="31"/>
      <c r="IAA10" s="31"/>
      <c r="IAB10" s="28"/>
      <c r="IAC10" s="29"/>
      <c r="IAD10" s="28"/>
      <c r="IAE10" s="30"/>
      <c r="IAF10" s="31"/>
      <c r="IAG10" s="31"/>
      <c r="IAH10" s="31"/>
      <c r="IAI10" s="31"/>
      <c r="IAJ10" s="31"/>
      <c r="IAK10" s="28"/>
      <c r="IAL10" s="29"/>
      <c r="IAM10" s="28"/>
      <c r="IAN10" s="30"/>
      <c r="IAO10" s="31"/>
      <c r="IAP10" s="31"/>
      <c r="IAQ10" s="31"/>
      <c r="IAR10" s="31"/>
      <c r="IAS10" s="31"/>
      <c r="IAT10" s="28"/>
      <c r="IAU10" s="29"/>
      <c r="IAV10" s="28"/>
      <c r="IAW10" s="30"/>
      <c r="IAX10" s="31"/>
      <c r="IAY10" s="31"/>
      <c r="IAZ10" s="31"/>
      <c r="IBA10" s="31"/>
      <c r="IBB10" s="31"/>
      <c r="IBC10" s="28"/>
      <c r="IBD10" s="29"/>
      <c r="IBE10" s="28"/>
      <c r="IBF10" s="30"/>
      <c r="IBG10" s="31"/>
      <c r="IBH10" s="31"/>
      <c r="IBI10" s="31"/>
      <c r="IBJ10" s="31"/>
      <c r="IBK10" s="31"/>
      <c r="IBL10" s="28"/>
      <c r="IBM10" s="29"/>
      <c r="IBN10" s="28"/>
      <c r="IBO10" s="30"/>
      <c r="IBP10" s="31"/>
      <c r="IBQ10" s="31"/>
      <c r="IBR10" s="31"/>
      <c r="IBS10" s="31"/>
      <c r="IBT10" s="31"/>
      <c r="IBU10" s="28"/>
      <c r="IBV10" s="29"/>
      <c r="IBW10" s="28"/>
      <c r="IBX10" s="30"/>
      <c r="IBY10" s="31"/>
      <c r="IBZ10" s="31"/>
      <c r="ICA10" s="31"/>
      <c r="ICB10" s="31"/>
      <c r="ICC10" s="31"/>
      <c r="ICD10" s="28"/>
      <c r="ICE10" s="29"/>
      <c r="ICF10" s="28"/>
      <c r="ICG10" s="30"/>
      <c r="ICH10" s="31"/>
      <c r="ICI10" s="31"/>
      <c r="ICJ10" s="31"/>
      <c r="ICK10" s="31"/>
      <c r="ICL10" s="31"/>
      <c r="ICM10" s="28"/>
      <c r="ICN10" s="29"/>
      <c r="ICO10" s="28"/>
      <c r="ICP10" s="30"/>
      <c r="ICQ10" s="31"/>
      <c r="ICR10" s="31"/>
      <c r="ICS10" s="31"/>
      <c r="ICT10" s="31"/>
      <c r="ICU10" s="31"/>
      <c r="ICV10" s="28"/>
      <c r="ICW10" s="29"/>
      <c r="ICX10" s="28"/>
      <c r="ICY10" s="30"/>
      <c r="ICZ10" s="31"/>
      <c r="IDA10" s="31"/>
      <c r="IDB10" s="31"/>
      <c r="IDC10" s="31"/>
      <c r="IDD10" s="31"/>
      <c r="IDE10" s="28"/>
      <c r="IDF10" s="29"/>
      <c r="IDG10" s="28"/>
      <c r="IDH10" s="30"/>
      <c r="IDI10" s="31"/>
      <c r="IDJ10" s="31"/>
      <c r="IDK10" s="31"/>
      <c r="IDL10" s="31"/>
      <c r="IDM10" s="31"/>
      <c r="IDN10" s="28"/>
      <c r="IDO10" s="29"/>
      <c r="IDP10" s="28"/>
      <c r="IDQ10" s="30"/>
      <c r="IDR10" s="31"/>
      <c r="IDS10" s="31"/>
      <c r="IDT10" s="31"/>
      <c r="IDU10" s="31"/>
      <c r="IDV10" s="31"/>
      <c r="IDW10" s="28"/>
      <c r="IDX10" s="29"/>
      <c r="IDY10" s="28"/>
      <c r="IDZ10" s="30"/>
      <c r="IEA10" s="31"/>
      <c r="IEB10" s="31"/>
      <c r="IEC10" s="31"/>
      <c r="IED10" s="31"/>
      <c r="IEE10" s="31"/>
      <c r="IEF10" s="28"/>
      <c r="IEG10" s="29"/>
      <c r="IEH10" s="28"/>
      <c r="IEI10" s="30"/>
      <c r="IEJ10" s="31"/>
      <c r="IEK10" s="31"/>
      <c r="IEL10" s="31"/>
      <c r="IEM10" s="31"/>
      <c r="IEN10" s="31"/>
      <c r="IEO10" s="28"/>
      <c r="IEP10" s="29"/>
      <c r="IEQ10" s="28"/>
      <c r="IER10" s="30"/>
      <c r="IES10" s="31"/>
      <c r="IET10" s="31"/>
      <c r="IEU10" s="31"/>
      <c r="IEV10" s="31"/>
      <c r="IEW10" s="31"/>
      <c r="IEX10" s="28"/>
      <c r="IEY10" s="29"/>
      <c r="IEZ10" s="28"/>
      <c r="IFA10" s="30"/>
      <c r="IFB10" s="31"/>
      <c r="IFC10" s="31"/>
      <c r="IFD10" s="31"/>
      <c r="IFE10" s="31"/>
      <c r="IFF10" s="31"/>
      <c r="IFG10" s="28"/>
      <c r="IFH10" s="29"/>
      <c r="IFI10" s="28"/>
      <c r="IFJ10" s="30"/>
      <c r="IFK10" s="31"/>
      <c r="IFL10" s="31"/>
      <c r="IFM10" s="31"/>
      <c r="IFN10" s="31"/>
      <c r="IFO10" s="31"/>
      <c r="IFP10" s="28"/>
      <c r="IFQ10" s="29"/>
      <c r="IFR10" s="28"/>
      <c r="IFS10" s="30"/>
      <c r="IFT10" s="31"/>
      <c r="IFU10" s="31"/>
      <c r="IFV10" s="31"/>
      <c r="IFW10" s="31"/>
      <c r="IFX10" s="31"/>
      <c r="IFY10" s="28"/>
      <c r="IFZ10" s="29"/>
      <c r="IGA10" s="28"/>
      <c r="IGB10" s="30"/>
      <c r="IGC10" s="31"/>
      <c r="IGD10" s="31"/>
      <c r="IGE10" s="31"/>
      <c r="IGF10" s="31"/>
      <c r="IGG10" s="31"/>
      <c r="IGH10" s="28"/>
      <c r="IGI10" s="29"/>
      <c r="IGJ10" s="28"/>
      <c r="IGK10" s="30"/>
      <c r="IGL10" s="31"/>
      <c r="IGM10" s="31"/>
      <c r="IGN10" s="31"/>
      <c r="IGO10" s="31"/>
      <c r="IGP10" s="31"/>
      <c r="IGQ10" s="28"/>
      <c r="IGR10" s="29"/>
      <c r="IGS10" s="28"/>
      <c r="IGT10" s="30"/>
      <c r="IGU10" s="31"/>
      <c r="IGV10" s="31"/>
      <c r="IGW10" s="31"/>
      <c r="IGX10" s="31"/>
      <c r="IGY10" s="31"/>
      <c r="IGZ10" s="28"/>
      <c r="IHA10" s="29"/>
      <c r="IHB10" s="28"/>
      <c r="IHC10" s="30"/>
      <c r="IHD10" s="31"/>
      <c r="IHE10" s="31"/>
      <c r="IHF10" s="31"/>
      <c r="IHG10" s="31"/>
      <c r="IHH10" s="31"/>
      <c r="IHI10" s="28"/>
      <c r="IHJ10" s="29"/>
      <c r="IHK10" s="28"/>
      <c r="IHL10" s="30"/>
      <c r="IHM10" s="31"/>
      <c r="IHN10" s="31"/>
      <c r="IHO10" s="31"/>
      <c r="IHP10" s="31"/>
      <c r="IHQ10" s="31"/>
      <c r="IHR10" s="28"/>
      <c r="IHS10" s="29"/>
      <c r="IHT10" s="28"/>
      <c r="IHU10" s="30"/>
      <c r="IHV10" s="31"/>
      <c r="IHW10" s="31"/>
      <c r="IHX10" s="31"/>
      <c r="IHY10" s="31"/>
      <c r="IHZ10" s="31"/>
      <c r="IIA10" s="28"/>
      <c r="IIB10" s="29"/>
      <c r="IIC10" s="28"/>
      <c r="IID10" s="30"/>
      <c r="IIE10" s="31"/>
      <c r="IIF10" s="31"/>
      <c r="IIG10" s="31"/>
      <c r="IIH10" s="31"/>
      <c r="III10" s="31"/>
      <c r="IIJ10" s="28"/>
      <c r="IIK10" s="29"/>
      <c r="IIL10" s="28"/>
      <c r="IIM10" s="30"/>
      <c r="IIN10" s="31"/>
      <c r="IIO10" s="31"/>
      <c r="IIP10" s="31"/>
      <c r="IIQ10" s="31"/>
      <c r="IIR10" s="31"/>
      <c r="IIS10" s="28"/>
      <c r="IIT10" s="29"/>
      <c r="IIU10" s="28"/>
      <c r="IIV10" s="30"/>
      <c r="IIW10" s="31"/>
      <c r="IIX10" s="31"/>
      <c r="IIY10" s="31"/>
      <c r="IIZ10" s="31"/>
      <c r="IJA10" s="31"/>
      <c r="IJB10" s="28"/>
      <c r="IJC10" s="29"/>
      <c r="IJD10" s="28"/>
      <c r="IJE10" s="30"/>
      <c r="IJF10" s="31"/>
      <c r="IJG10" s="31"/>
      <c r="IJH10" s="31"/>
      <c r="IJI10" s="31"/>
      <c r="IJJ10" s="31"/>
      <c r="IJK10" s="28"/>
      <c r="IJL10" s="29"/>
      <c r="IJM10" s="28"/>
      <c r="IJN10" s="30"/>
      <c r="IJO10" s="31"/>
      <c r="IJP10" s="31"/>
      <c r="IJQ10" s="31"/>
      <c r="IJR10" s="31"/>
      <c r="IJS10" s="31"/>
      <c r="IJT10" s="28"/>
      <c r="IJU10" s="29"/>
      <c r="IJV10" s="28"/>
      <c r="IJW10" s="30"/>
      <c r="IJX10" s="31"/>
      <c r="IJY10" s="31"/>
      <c r="IJZ10" s="31"/>
      <c r="IKA10" s="31"/>
      <c r="IKB10" s="31"/>
      <c r="IKC10" s="28"/>
      <c r="IKD10" s="29"/>
      <c r="IKE10" s="28"/>
      <c r="IKF10" s="30"/>
      <c r="IKG10" s="31"/>
      <c r="IKH10" s="31"/>
      <c r="IKI10" s="31"/>
      <c r="IKJ10" s="31"/>
      <c r="IKK10" s="31"/>
      <c r="IKL10" s="28"/>
      <c r="IKM10" s="29"/>
      <c r="IKN10" s="28"/>
      <c r="IKO10" s="30"/>
      <c r="IKP10" s="31"/>
      <c r="IKQ10" s="31"/>
      <c r="IKR10" s="31"/>
      <c r="IKS10" s="31"/>
      <c r="IKT10" s="31"/>
      <c r="IKU10" s="28"/>
      <c r="IKV10" s="29"/>
      <c r="IKW10" s="28"/>
      <c r="IKX10" s="30"/>
      <c r="IKY10" s="31"/>
      <c r="IKZ10" s="31"/>
      <c r="ILA10" s="31"/>
      <c r="ILB10" s="31"/>
      <c r="ILC10" s="31"/>
      <c r="ILD10" s="28"/>
      <c r="ILE10" s="29"/>
      <c r="ILF10" s="28"/>
      <c r="ILG10" s="30"/>
      <c r="ILH10" s="31"/>
      <c r="ILI10" s="31"/>
      <c r="ILJ10" s="31"/>
      <c r="ILK10" s="31"/>
      <c r="ILL10" s="31"/>
      <c r="ILM10" s="28"/>
      <c r="ILN10" s="29"/>
      <c r="ILO10" s="28"/>
      <c r="ILP10" s="30"/>
      <c r="ILQ10" s="31"/>
      <c r="ILR10" s="31"/>
      <c r="ILS10" s="31"/>
      <c r="ILT10" s="31"/>
      <c r="ILU10" s="31"/>
      <c r="ILV10" s="28"/>
      <c r="ILW10" s="29"/>
      <c r="ILX10" s="28"/>
      <c r="ILY10" s="30"/>
      <c r="ILZ10" s="31"/>
      <c r="IMA10" s="31"/>
      <c r="IMB10" s="31"/>
      <c r="IMC10" s="31"/>
      <c r="IMD10" s="31"/>
      <c r="IME10" s="28"/>
      <c r="IMF10" s="29"/>
      <c r="IMG10" s="28"/>
      <c r="IMH10" s="30"/>
      <c r="IMI10" s="31"/>
      <c r="IMJ10" s="31"/>
      <c r="IMK10" s="31"/>
      <c r="IML10" s="31"/>
      <c r="IMM10" s="31"/>
      <c r="IMN10" s="28"/>
      <c r="IMO10" s="29"/>
      <c r="IMP10" s="28"/>
      <c r="IMQ10" s="30"/>
      <c r="IMR10" s="31"/>
      <c r="IMS10" s="31"/>
      <c r="IMT10" s="31"/>
      <c r="IMU10" s="31"/>
      <c r="IMV10" s="31"/>
      <c r="IMW10" s="28"/>
      <c r="IMX10" s="29"/>
      <c r="IMY10" s="28"/>
      <c r="IMZ10" s="30"/>
      <c r="INA10" s="31"/>
      <c r="INB10" s="31"/>
      <c r="INC10" s="31"/>
      <c r="IND10" s="31"/>
      <c r="INE10" s="31"/>
      <c r="INF10" s="28"/>
      <c r="ING10" s="29"/>
      <c r="INH10" s="28"/>
      <c r="INI10" s="30"/>
      <c r="INJ10" s="31"/>
      <c r="INK10" s="31"/>
      <c r="INL10" s="31"/>
      <c r="INM10" s="31"/>
      <c r="INN10" s="31"/>
      <c r="INO10" s="28"/>
      <c r="INP10" s="29"/>
      <c r="INQ10" s="28"/>
      <c r="INR10" s="30"/>
      <c r="INS10" s="31"/>
      <c r="INT10" s="31"/>
      <c r="INU10" s="31"/>
      <c r="INV10" s="31"/>
      <c r="INW10" s="31"/>
      <c r="INX10" s="28"/>
      <c r="INY10" s="29"/>
      <c r="INZ10" s="28"/>
      <c r="IOA10" s="30"/>
      <c r="IOB10" s="31"/>
      <c r="IOC10" s="31"/>
      <c r="IOD10" s="31"/>
      <c r="IOE10" s="31"/>
      <c r="IOF10" s="31"/>
      <c r="IOG10" s="28"/>
      <c r="IOH10" s="29"/>
      <c r="IOI10" s="28"/>
      <c r="IOJ10" s="30"/>
      <c r="IOK10" s="31"/>
      <c r="IOL10" s="31"/>
      <c r="IOM10" s="31"/>
      <c r="ION10" s="31"/>
      <c r="IOO10" s="31"/>
      <c r="IOP10" s="28"/>
      <c r="IOQ10" s="29"/>
      <c r="IOR10" s="28"/>
      <c r="IOS10" s="30"/>
      <c r="IOT10" s="31"/>
      <c r="IOU10" s="31"/>
      <c r="IOV10" s="31"/>
      <c r="IOW10" s="31"/>
      <c r="IOX10" s="31"/>
      <c r="IOY10" s="28"/>
      <c r="IOZ10" s="29"/>
      <c r="IPA10" s="28"/>
      <c r="IPB10" s="30"/>
      <c r="IPC10" s="31"/>
      <c r="IPD10" s="31"/>
      <c r="IPE10" s="31"/>
      <c r="IPF10" s="31"/>
      <c r="IPG10" s="31"/>
      <c r="IPH10" s="28"/>
      <c r="IPI10" s="29"/>
      <c r="IPJ10" s="28"/>
      <c r="IPK10" s="30"/>
      <c r="IPL10" s="31"/>
      <c r="IPM10" s="31"/>
      <c r="IPN10" s="31"/>
      <c r="IPO10" s="31"/>
      <c r="IPP10" s="31"/>
      <c r="IPQ10" s="28"/>
      <c r="IPR10" s="29"/>
      <c r="IPS10" s="28"/>
      <c r="IPT10" s="30"/>
      <c r="IPU10" s="31"/>
      <c r="IPV10" s="31"/>
      <c r="IPW10" s="31"/>
      <c r="IPX10" s="31"/>
      <c r="IPY10" s="31"/>
      <c r="IPZ10" s="28"/>
      <c r="IQA10" s="29"/>
      <c r="IQB10" s="28"/>
      <c r="IQC10" s="30"/>
      <c r="IQD10" s="31"/>
      <c r="IQE10" s="31"/>
      <c r="IQF10" s="31"/>
      <c r="IQG10" s="31"/>
      <c r="IQH10" s="31"/>
      <c r="IQI10" s="28"/>
      <c r="IQJ10" s="29"/>
      <c r="IQK10" s="28"/>
      <c r="IQL10" s="30"/>
      <c r="IQM10" s="31"/>
      <c r="IQN10" s="31"/>
      <c r="IQO10" s="31"/>
      <c r="IQP10" s="31"/>
      <c r="IQQ10" s="31"/>
      <c r="IQR10" s="28"/>
      <c r="IQS10" s="29"/>
      <c r="IQT10" s="28"/>
      <c r="IQU10" s="30"/>
      <c r="IQV10" s="31"/>
      <c r="IQW10" s="31"/>
      <c r="IQX10" s="31"/>
      <c r="IQY10" s="31"/>
      <c r="IQZ10" s="31"/>
      <c r="IRA10" s="28"/>
      <c r="IRB10" s="29"/>
      <c r="IRC10" s="28"/>
      <c r="IRD10" s="30"/>
      <c r="IRE10" s="31"/>
      <c r="IRF10" s="31"/>
      <c r="IRG10" s="31"/>
      <c r="IRH10" s="31"/>
      <c r="IRI10" s="31"/>
      <c r="IRJ10" s="28"/>
      <c r="IRK10" s="29"/>
      <c r="IRL10" s="28"/>
      <c r="IRM10" s="30"/>
      <c r="IRN10" s="31"/>
      <c r="IRO10" s="31"/>
      <c r="IRP10" s="31"/>
      <c r="IRQ10" s="31"/>
      <c r="IRR10" s="31"/>
      <c r="IRS10" s="28"/>
      <c r="IRT10" s="29"/>
      <c r="IRU10" s="28"/>
      <c r="IRV10" s="30"/>
      <c r="IRW10" s="31"/>
      <c r="IRX10" s="31"/>
      <c r="IRY10" s="31"/>
      <c r="IRZ10" s="31"/>
      <c r="ISA10" s="31"/>
      <c r="ISB10" s="28"/>
      <c r="ISC10" s="29"/>
      <c r="ISD10" s="28"/>
      <c r="ISE10" s="30"/>
      <c r="ISF10" s="31"/>
      <c r="ISG10" s="31"/>
      <c r="ISH10" s="31"/>
      <c r="ISI10" s="31"/>
      <c r="ISJ10" s="31"/>
      <c r="ISK10" s="28"/>
      <c r="ISL10" s="29"/>
      <c r="ISM10" s="28"/>
      <c r="ISN10" s="30"/>
      <c r="ISO10" s="31"/>
      <c r="ISP10" s="31"/>
      <c r="ISQ10" s="31"/>
      <c r="ISR10" s="31"/>
      <c r="ISS10" s="31"/>
      <c r="IST10" s="28"/>
      <c r="ISU10" s="29"/>
      <c r="ISV10" s="28"/>
      <c r="ISW10" s="30"/>
      <c r="ISX10" s="31"/>
      <c r="ISY10" s="31"/>
      <c r="ISZ10" s="31"/>
      <c r="ITA10" s="31"/>
      <c r="ITB10" s="31"/>
      <c r="ITC10" s="28"/>
      <c r="ITD10" s="29"/>
      <c r="ITE10" s="28"/>
      <c r="ITF10" s="30"/>
      <c r="ITG10" s="31"/>
      <c r="ITH10" s="31"/>
      <c r="ITI10" s="31"/>
      <c r="ITJ10" s="31"/>
      <c r="ITK10" s="31"/>
      <c r="ITL10" s="28"/>
      <c r="ITM10" s="29"/>
      <c r="ITN10" s="28"/>
      <c r="ITO10" s="30"/>
      <c r="ITP10" s="31"/>
      <c r="ITQ10" s="31"/>
      <c r="ITR10" s="31"/>
      <c r="ITS10" s="31"/>
      <c r="ITT10" s="31"/>
      <c r="ITU10" s="28"/>
      <c r="ITV10" s="29"/>
      <c r="ITW10" s="28"/>
      <c r="ITX10" s="30"/>
      <c r="ITY10" s="31"/>
      <c r="ITZ10" s="31"/>
      <c r="IUA10" s="31"/>
      <c r="IUB10" s="31"/>
      <c r="IUC10" s="31"/>
      <c r="IUD10" s="28"/>
      <c r="IUE10" s="29"/>
      <c r="IUF10" s="28"/>
      <c r="IUG10" s="30"/>
      <c r="IUH10" s="31"/>
      <c r="IUI10" s="31"/>
      <c r="IUJ10" s="31"/>
      <c r="IUK10" s="31"/>
      <c r="IUL10" s="31"/>
      <c r="IUM10" s="28"/>
      <c r="IUN10" s="29"/>
      <c r="IUO10" s="28"/>
      <c r="IUP10" s="30"/>
      <c r="IUQ10" s="31"/>
      <c r="IUR10" s="31"/>
      <c r="IUS10" s="31"/>
      <c r="IUT10" s="31"/>
      <c r="IUU10" s="31"/>
      <c r="IUV10" s="28"/>
      <c r="IUW10" s="29"/>
      <c r="IUX10" s="28"/>
      <c r="IUY10" s="30"/>
      <c r="IUZ10" s="31"/>
      <c r="IVA10" s="31"/>
      <c r="IVB10" s="31"/>
      <c r="IVC10" s="31"/>
      <c r="IVD10" s="31"/>
      <c r="IVE10" s="28"/>
      <c r="IVF10" s="29"/>
      <c r="IVG10" s="28"/>
      <c r="IVH10" s="30"/>
      <c r="IVI10" s="31"/>
      <c r="IVJ10" s="31"/>
      <c r="IVK10" s="31"/>
      <c r="IVL10" s="31"/>
      <c r="IVM10" s="31"/>
      <c r="IVN10" s="28"/>
      <c r="IVO10" s="29"/>
      <c r="IVP10" s="28"/>
      <c r="IVQ10" s="30"/>
      <c r="IVR10" s="31"/>
      <c r="IVS10" s="31"/>
      <c r="IVT10" s="31"/>
      <c r="IVU10" s="31"/>
      <c r="IVV10" s="31"/>
      <c r="IVW10" s="28"/>
      <c r="IVX10" s="29"/>
      <c r="IVY10" s="28"/>
      <c r="IVZ10" s="30"/>
      <c r="IWA10" s="31"/>
      <c r="IWB10" s="31"/>
      <c r="IWC10" s="31"/>
      <c r="IWD10" s="31"/>
      <c r="IWE10" s="31"/>
      <c r="IWF10" s="28"/>
      <c r="IWG10" s="29"/>
      <c r="IWH10" s="28"/>
      <c r="IWI10" s="30"/>
      <c r="IWJ10" s="31"/>
      <c r="IWK10" s="31"/>
      <c r="IWL10" s="31"/>
      <c r="IWM10" s="31"/>
      <c r="IWN10" s="31"/>
      <c r="IWO10" s="28"/>
      <c r="IWP10" s="29"/>
      <c r="IWQ10" s="28"/>
      <c r="IWR10" s="30"/>
      <c r="IWS10" s="31"/>
      <c r="IWT10" s="31"/>
      <c r="IWU10" s="31"/>
      <c r="IWV10" s="31"/>
      <c r="IWW10" s="31"/>
      <c r="IWX10" s="28"/>
      <c r="IWY10" s="29"/>
      <c r="IWZ10" s="28"/>
      <c r="IXA10" s="30"/>
      <c r="IXB10" s="31"/>
      <c r="IXC10" s="31"/>
      <c r="IXD10" s="31"/>
      <c r="IXE10" s="31"/>
      <c r="IXF10" s="31"/>
      <c r="IXG10" s="28"/>
      <c r="IXH10" s="29"/>
      <c r="IXI10" s="28"/>
      <c r="IXJ10" s="30"/>
      <c r="IXK10" s="31"/>
      <c r="IXL10" s="31"/>
      <c r="IXM10" s="31"/>
      <c r="IXN10" s="31"/>
      <c r="IXO10" s="31"/>
      <c r="IXP10" s="28"/>
      <c r="IXQ10" s="29"/>
      <c r="IXR10" s="28"/>
      <c r="IXS10" s="30"/>
      <c r="IXT10" s="31"/>
      <c r="IXU10" s="31"/>
      <c r="IXV10" s="31"/>
      <c r="IXW10" s="31"/>
      <c r="IXX10" s="31"/>
      <c r="IXY10" s="28"/>
      <c r="IXZ10" s="29"/>
      <c r="IYA10" s="28"/>
      <c r="IYB10" s="30"/>
      <c r="IYC10" s="31"/>
      <c r="IYD10" s="31"/>
      <c r="IYE10" s="31"/>
      <c r="IYF10" s="31"/>
      <c r="IYG10" s="31"/>
      <c r="IYH10" s="28"/>
      <c r="IYI10" s="29"/>
      <c r="IYJ10" s="28"/>
      <c r="IYK10" s="30"/>
      <c r="IYL10" s="31"/>
      <c r="IYM10" s="31"/>
      <c r="IYN10" s="31"/>
      <c r="IYO10" s="31"/>
      <c r="IYP10" s="31"/>
      <c r="IYQ10" s="28"/>
      <c r="IYR10" s="29"/>
      <c r="IYS10" s="28"/>
      <c r="IYT10" s="30"/>
      <c r="IYU10" s="31"/>
      <c r="IYV10" s="31"/>
      <c r="IYW10" s="31"/>
      <c r="IYX10" s="31"/>
      <c r="IYY10" s="31"/>
      <c r="IYZ10" s="28"/>
      <c r="IZA10" s="29"/>
      <c r="IZB10" s="28"/>
      <c r="IZC10" s="30"/>
      <c r="IZD10" s="31"/>
      <c r="IZE10" s="31"/>
      <c r="IZF10" s="31"/>
      <c r="IZG10" s="31"/>
      <c r="IZH10" s="31"/>
      <c r="IZI10" s="28"/>
      <c r="IZJ10" s="29"/>
      <c r="IZK10" s="28"/>
      <c r="IZL10" s="30"/>
      <c r="IZM10" s="31"/>
      <c r="IZN10" s="31"/>
      <c r="IZO10" s="31"/>
      <c r="IZP10" s="31"/>
      <c r="IZQ10" s="31"/>
      <c r="IZR10" s="28"/>
      <c r="IZS10" s="29"/>
      <c r="IZT10" s="28"/>
      <c r="IZU10" s="30"/>
      <c r="IZV10" s="31"/>
      <c r="IZW10" s="31"/>
      <c r="IZX10" s="31"/>
      <c r="IZY10" s="31"/>
      <c r="IZZ10" s="31"/>
      <c r="JAA10" s="28"/>
      <c r="JAB10" s="29"/>
      <c r="JAC10" s="28"/>
      <c r="JAD10" s="30"/>
      <c r="JAE10" s="31"/>
      <c r="JAF10" s="31"/>
      <c r="JAG10" s="31"/>
      <c r="JAH10" s="31"/>
      <c r="JAI10" s="31"/>
      <c r="JAJ10" s="28"/>
      <c r="JAK10" s="29"/>
      <c r="JAL10" s="28"/>
      <c r="JAM10" s="30"/>
      <c r="JAN10" s="31"/>
      <c r="JAO10" s="31"/>
      <c r="JAP10" s="31"/>
      <c r="JAQ10" s="31"/>
      <c r="JAR10" s="31"/>
      <c r="JAS10" s="28"/>
      <c r="JAT10" s="29"/>
      <c r="JAU10" s="28"/>
      <c r="JAV10" s="30"/>
      <c r="JAW10" s="31"/>
      <c r="JAX10" s="31"/>
      <c r="JAY10" s="31"/>
      <c r="JAZ10" s="31"/>
      <c r="JBA10" s="31"/>
      <c r="JBB10" s="28"/>
      <c r="JBC10" s="29"/>
      <c r="JBD10" s="28"/>
      <c r="JBE10" s="30"/>
      <c r="JBF10" s="31"/>
      <c r="JBG10" s="31"/>
      <c r="JBH10" s="31"/>
      <c r="JBI10" s="31"/>
      <c r="JBJ10" s="31"/>
      <c r="JBK10" s="28"/>
      <c r="JBL10" s="29"/>
      <c r="JBM10" s="28"/>
      <c r="JBN10" s="30"/>
      <c r="JBO10" s="31"/>
      <c r="JBP10" s="31"/>
      <c r="JBQ10" s="31"/>
      <c r="JBR10" s="31"/>
      <c r="JBS10" s="31"/>
      <c r="JBT10" s="28"/>
      <c r="JBU10" s="29"/>
      <c r="JBV10" s="28"/>
      <c r="JBW10" s="30"/>
      <c r="JBX10" s="31"/>
      <c r="JBY10" s="31"/>
      <c r="JBZ10" s="31"/>
      <c r="JCA10" s="31"/>
      <c r="JCB10" s="31"/>
      <c r="JCC10" s="28"/>
      <c r="JCD10" s="29"/>
      <c r="JCE10" s="28"/>
      <c r="JCF10" s="30"/>
      <c r="JCG10" s="31"/>
      <c r="JCH10" s="31"/>
      <c r="JCI10" s="31"/>
      <c r="JCJ10" s="31"/>
      <c r="JCK10" s="31"/>
      <c r="JCL10" s="28"/>
      <c r="JCM10" s="29"/>
      <c r="JCN10" s="28"/>
      <c r="JCO10" s="30"/>
      <c r="JCP10" s="31"/>
      <c r="JCQ10" s="31"/>
      <c r="JCR10" s="31"/>
      <c r="JCS10" s="31"/>
      <c r="JCT10" s="31"/>
      <c r="JCU10" s="28"/>
      <c r="JCV10" s="29"/>
      <c r="JCW10" s="28"/>
      <c r="JCX10" s="30"/>
      <c r="JCY10" s="31"/>
      <c r="JCZ10" s="31"/>
      <c r="JDA10" s="31"/>
      <c r="JDB10" s="31"/>
      <c r="JDC10" s="31"/>
      <c r="JDD10" s="28"/>
      <c r="JDE10" s="29"/>
      <c r="JDF10" s="28"/>
      <c r="JDG10" s="30"/>
      <c r="JDH10" s="31"/>
      <c r="JDI10" s="31"/>
      <c r="JDJ10" s="31"/>
      <c r="JDK10" s="31"/>
      <c r="JDL10" s="31"/>
      <c r="JDM10" s="28"/>
      <c r="JDN10" s="29"/>
      <c r="JDO10" s="28"/>
      <c r="JDP10" s="30"/>
      <c r="JDQ10" s="31"/>
      <c r="JDR10" s="31"/>
      <c r="JDS10" s="31"/>
      <c r="JDT10" s="31"/>
      <c r="JDU10" s="31"/>
      <c r="JDV10" s="28"/>
      <c r="JDW10" s="29"/>
      <c r="JDX10" s="28"/>
      <c r="JDY10" s="30"/>
      <c r="JDZ10" s="31"/>
      <c r="JEA10" s="31"/>
      <c r="JEB10" s="31"/>
      <c r="JEC10" s="31"/>
      <c r="JED10" s="31"/>
      <c r="JEE10" s="28"/>
      <c r="JEF10" s="29"/>
      <c r="JEG10" s="28"/>
      <c r="JEH10" s="30"/>
      <c r="JEI10" s="31"/>
      <c r="JEJ10" s="31"/>
      <c r="JEK10" s="31"/>
      <c r="JEL10" s="31"/>
      <c r="JEM10" s="31"/>
      <c r="JEN10" s="28"/>
      <c r="JEO10" s="29"/>
      <c r="JEP10" s="28"/>
      <c r="JEQ10" s="30"/>
      <c r="JER10" s="31"/>
      <c r="JES10" s="31"/>
      <c r="JET10" s="31"/>
      <c r="JEU10" s="31"/>
      <c r="JEV10" s="31"/>
      <c r="JEW10" s="28"/>
      <c r="JEX10" s="29"/>
      <c r="JEY10" s="28"/>
      <c r="JEZ10" s="30"/>
      <c r="JFA10" s="31"/>
      <c r="JFB10" s="31"/>
      <c r="JFC10" s="31"/>
      <c r="JFD10" s="31"/>
      <c r="JFE10" s="31"/>
      <c r="JFF10" s="28"/>
      <c r="JFG10" s="29"/>
      <c r="JFH10" s="28"/>
      <c r="JFI10" s="30"/>
      <c r="JFJ10" s="31"/>
      <c r="JFK10" s="31"/>
      <c r="JFL10" s="31"/>
      <c r="JFM10" s="31"/>
      <c r="JFN10" s="31"/>
      <c r="JFO10" s="28"/>
      <c r="JFP10" s="29"/>
      <c r="JFQ10" s="28"/>
      <c r="JFR10" s="30"/>
      <c r="JFS10" s="31"/>
      <c r="JFT10" s="31"/>
      <c r="JFU10" s="31"/>
      <c r="JFV10" s="31"/>
      <c r="JFW10" s="31"/>
      <c r="JFX10" s="28"/>
      <c r="JFY10" s="29"/>
      <c r="JFZ10" s="28"/>
      <c r="JGA10" s="30"/>
      <c r="JGB10" s="31"/>
      <c r="JGC10" s="31"/>
      <c r="JGD10" s="31"/>
      <c r="JGE10" s="31"/>
      <c r="JGF10" s="31"/>
      <c r="JGG10" s="28"/>
      <c r="JGH10" s="29"/>
      <c r="JGI10" s="28"/>
      <c r="JGJ10" s="30"/>
      <c r="JGK10" s="31"/>
      <c r="JGL10" s="31"/>
      <c r="JGM10" s="31"/>
      <c r="JGN10" s="31"/>
      <c r="JGO10" s="31"/>
      <c r="JGP10" s="28"/>
      <c r="JGQ10" s="29"/>
      <c r="JGR10" s="28"/>
      <c r="JGS10" s="30"/>
      <c r="JGT10" s="31"/>
      <c r="JGU10" s="31"/>
      <c r="JGV10" s="31"/>
      <c r="JGW10" s="31"/>
      <c r="JGX10" s="31"/>
      <c r="JGY10" s="28"/>
      <c r="JGZ10" s="29"/>
      <c r="JHA10" s="28"/>
      <c r="JHB10" s="30"/>
      <c r="JHC10" s="31"/>
      <c r="JHD10" s="31"/>
      <c r="JHE10" s="31"/>
      <c r="JHF10" s="31"/>
      <c r="JHG10" s="31"/>
      <c r="JHH10" s="28"/>
      <c r="JHI10" s="29"/>
      <c r="JHJ10" s="28"/>
      <c r="JHK10" s="30"/>
      <c r="JHL10" s="31"/>
      <c r="JHM10" s="31"/>
      <c r="JHN10" s="31"/>
      <c r="JHO10" s="31"/>
      <c r="JHP10" s="31"/>
      <c r="JHQ10" s="28"/>
      <c r="JHR10" s="29"/>
      <c r="JHS10" s="28"/>
      <c r="JHT10" s="30"/>
      <c r="JHU10" s="31"/>
      <c r="JHV10" s="31"/>
      <c r="JHW10" s="31"/>
      <c r="JHX10" s="31"/>
      <c r="JHY10" s="31"/>
      <c r="JHZ10" s="28"/>
      <c r="JIA10" s="29"/>
      <c r="JIB10" s="28"/>
      <c r="JIC10" s="30"/>
      <c r="JID10" s="31"/>
      <c r="JIE10" s="31"/>
      <c r="JIF10" s="31"/>
      <c r="JIG10" s="31"/>
      <c r="JIH10" s="31"/>
      <c r="JII10" s="28"/>
      <c r="JIJ10" s="29"/>
      <c r="JIK10" s="28"/>
      <c r="JIL10" s="30"/>
      <c r="JIM10" s="31"/>
      <c r="JIN10" s="31"/>
      <c r="JIO10" s="31"/>
      <c r="JIP10" s="31"/>
      <c r="JIQ10" s="31"/>
      <c r="JIR10" s="28"/>
      <c r="JIS10" s="29"/>
      <c r="JIT10" s="28"/>
      <c r="JIU10" s="30"/>
      <c r="JIV10" s="31"/>
      <c r="JIW10" s="31"/>
      <c r="JIX10" s="31"/>
      <c r="JIY10" s="31"/>
      <c r="JIZ10" s="31"/>
      <c r="JJA10" s="28"/>
      <c r="JJB10" s="29"/>
      <c r="JJC10" s="28"/>
      <c r="JJD10" s="30"/>
      <c r="JJE10" s="31"/>
      <c r="JJF10" s="31"/>
      <c r="JJG10" s="31"/>
      <c r="JJH10" s="31"/>
      <c r="JJI10" s="31"/>
      <c r="JJJ10" s="28"/>
      <c r="JJK10" s="29"/>
      <c r="JJL10" s="28"/>
      <c r="JJM10" s="30"/>
      <c r="JJN10" s="31"/>
      <c r="JJO10" s="31"/>
      <c r="JJP10" s="31"/>
      <c r="JJQ10" s="31"/>
      <c r="JJR10" s="31"/>
      <c r="JJS10" s="28"/>
      <c r="JJT10" s="29"/>
      <c r="JJU10" s="28"/>
      <c r="JJV10" s="30"/>
      <c r="JJW10" s="31"/>
      <c r="JJX10" s="31"/>
      <c r="JJY10" s="31"/>
      <c r="JJZ10" s="31"/>
      <c r="JKA10" s="31"/>
      <c r="JKB10" s="28"/>
      <c r="JKC10" s="29"/>
      <c r="JKD10" s="28"/>
      <c r="JKE10" s="30"/>
      <c r="JKF10" s="31"/>
      <c r="JKG10" s="31"/>
      <c r="JKH10" s="31"/>
      <c r="JKI10" s="31"/>
      <c r="JKJ10" s="31"/>
      <c r="JKK10" s="28"/>
      <c r="JKL10" s="29"/>
      <c r="JKM10" s="28"/>
      <c r="JKN10" s="30"/>
      <c r="JKO10" s="31"/>
      <c r="JKP10" s="31"/>
      <c r="JKQ10" s="31"/>
      <c r="JKR10" s="31"/>
      <c r="JKS10" s="31"/>
      <c r="JKT10" s="28"/>
      <c r="JKU10" s="29"/>
      <c r="JKV10" s="28"/>
      <c r="JKW10" s="30"/>
      <c r="JKX10" s="31"/>
      <c r="JKY10" s="31"/>
      <c r="JKZ10" s="31"/>
      <c r="JLA10" s="31"/>
      <c r="JLB10" s="31"/>
      <c r="JLC10" s="28"/>
      <c r="JLD10" s="29"/>
      <c r="JLE10" s="28"/>
      <c r="JLF10" s="30"/>
      <c r="JLG10" s="31"/>
      <c r="JLH10" s="31"/>
      <c r="JLI10" s="31"/>
      <c r="JLJ10" s="31"/>
      <c r="JLK10" s="31"/>
      <c r="JLL10" s="28"/>
      <c r="JLM10" s="29"/>
      <c r="JLN10" s="28"/>
      <c r="JLO10" s="30"/>
      <c r="JLP10" s="31"/>
      <c r="JLQ10" s="31"/>
      <c r="JLR10" s="31"/>
      <c r="JLS10" s="31"/>
      <c r="JLT10" s="31"/>
      <c r="JLU10" s="28"/>
      <c r="JLV10" s="29"/>
      <c r="JLW10" s="28"/>
      <c r="JLX10" s="30"/>
      <c r="JLY10" s="31"/>
      <c r="JLZ10" s="31"/>
      <c r="JMA10" s="31"/>
      <c r="JMB10" s="31"/>
      <c r="JMC10" s="31"/>
      <c r="JMD10" s="28"/>
      <c r="JME10" s="29"/>
      <c r="JMF10" s="28"/>
      <c r="JMG10" s="30"/>
      <c r="JMH10" s="31"/>
      <c r="JMI10" s="31"/>
      <c r="JMJ10" s="31"/>
      <c r="JMK10" s="31"/>
      <c r="JML10" s="31"/>
      <c r="JMM10" s="28"/>
      <c r="JMN10" s="29"/>
      <c r="JMO10" s="28"/>
      <c r="JMP10" s="30"/>
      <c r="JMQ10" s="31"/>
      <c r="JMR10" s="31"/>
      <c r="JMS10" s="31"/>
      <c r="JMT10" s="31"/>
      <c r="JMU10" s="31"/>
      <c r="JMV10" s="28"/>
      <c r="JMW10" s="29"/>
      <c r="JMX10" s="28"/>
      <c r="JMY10" s="30"/>
      <c r="JMZ10" s="31"/>
      <c r="JNA10" s="31"/>
      <c r="JNB10" s="31"/>
      <c r="JNC10" s="31"/>
      <c r="JND10" s="31"/>
      <c r="JNE10" s="28"/>
      <c r="JNF10" s="29"/>
      <c r="JNG10" s="28"/>
      <c r="JNH10" s="30"/>
      <c r="JNI10" s="31"/>
      <c r="JNJ10" s="31"/>
      <c r="JNK10" s="31"/>
      <c r="JNL10" s="31"/>
      <c r="JNM10" s="31"/>
      <c r="JNN10" s="28"/>
      <c r="JNO10" s="29"/>
      <c r="JNP10" s="28"/>
      <c r="JNQ10" s="30"/>
      <c r="JNR10" s="31"/>
      <c r="JNS10" s="31"/>
      <c r="JNT10" s="31"/>
      <c r="JNU10" s="31"/>
      <c r="JNV10" s="31"/>
      <c r="JNW10" s="28"/>
      <c r="JNX10" s="29"/>
      <c r="JNY10" s="28"/>
      <c r="JNZ10" s="30"/>
      <c r="JOA10" s="31"/>
      <c r="JOB10" s="31"/>
      <c r="JOC10" s="31"/>
      <c r="JOD10" s="31"/>
      <c r="JOE10" s="31"/>
      <c r="JOF10" s="28"/>
      <c r="JOG10" s="29"/>
      <c r="JOH10" s="28"/>
      <c r="JOI10" s="30"/>
      <c r="JOJ10" s="31"/>
      <c r="JOK10" s="31"/>
      <c r="JOL10" s="31"/>
      <c r="JOM10" s="31"/>
      <c r="JON10" s="31"/>
      <c r="JOO10" s="28"/>
      <c r="JOP10" s="29"/>
      <c r="JOQ10" s="28"/>
      <c r="JOR10" s="30"/>
      <c r="JOS10" s="31"/>
      <c r="JOT10" s="31"/>
      <c r="JOU10" s="31"/>
      <c r="JOV10" s="31"/>
      <c r="JOW10" s="31"/>
      <c r="JOX10" s="28"/>
      <c r="JOY10" s="29"/>
      <c r="JOZ10" s="28"/>
      <c r="JPA10" s="30"/>
      <c r="JPB10" s="31"/>
      <c r="JPC10" s="31"/>
      <c r="JPD10" s="31"/>
      <c r="JPE10" s="31"/>
      <c r="JPF10" s="31"/>
      <c r="JPG10" s="28"/>
      <c r="JPH10" s="29"/>
      <c r="JPI10" s="28"/>
      <c r="JPJ10" s="30"/>
      <c r="JPK10" s="31"/>
      <c r="JPL10" s="31"/>
      <c r="JPM10" s="31"/>
      <c r="JPN10" s="31"/>
      <c r="JPO10" s="31"/>
      <c r="JPP10" s="28"/>
      <c r="JPQ10" s="29"/>
      <c r="JPR10" s="28"/>
      <c r="JPS10" s="30"/>
      <c r="JPT10" s="31"/>
      <c r="JPU10" s="31"/>
      <c r="JPV10" s="31"/>
      <c r="JPW10" s="31"/>
      <c r="JPX10" s="31"/>
      <c r="JPY10" s="28"/>
      <c r="JPZ10" s="29"/>
      <c r="JQA10" s="28"/>
      <c r="JQB10" s="30"/>
      <c r="JQC10" s="31"/>
      <c r="JQD10" s="31"/>
      <c r="JQE10" s="31"/>
      <c r="JQF10" s="31"/>
      <c r="JQG10" s="31"/>
      <c r="JQH10" s="28"/>
      <c r="JQI10" s="29"/>
      <c r="JQJ10" s="28"/>
      <c r="JQK10" s="30"/>
      <c r="JQL10" s="31"/>
      <c r="JQM10" s="31"/>
      <c r="JQN10" s="31"/>
      <c r="JQO10" s="31"/>
      <c r="JQP10" s="31"/>
      <c r="JQQ10" s="28"/>
      <c r="JQR10" s="29"/>
      <c r="JQS10" s="28"/>
      <c r="JQT10" s="30"/>
      <c r="JQU10" s="31"/>
      <c r="JQV10" s="31"/>
      <c r="JQW10" s="31"/>
      <c r="JQX10" s="31"/>
      <c r="JQY10" s="31"/>
      <c r="JQZ10" s="28"/>
      <c r="JRA10" s="29"/>
      <c r="JRB10" s="28"/>
      <c r="JRC10" s="30"/>
      <c r="JRD10" s="31"/>
      <c r="JRE10" s="31"/>
      <c r="JRF10" s="31"/>
      <c r="JRG10" s="31"/>
      <c r="JRH10" s="31"/>
      <c r="JRI10" s="28"/>
      <c r="JRJ10" s="29"/>
      <c r="JRK10" s="28"/>
      <c r="JRL10" s="30"/>
      <c r="JRM10" s="31"/>
      <c r="JRN10" s="31"/>
      <c r="JRO10" s="31"/>
      <c r="JRP10" s="31"/>
      <c r="JRQ10" s="31"/>
      <c r="JRR10" s="28"/>
      <c r="JRS10" s="29"/>
      <c r="JRT10" s="28"/>
      <c r="JRU10" s="30"/>
      <c r="JRV10" s="31"/>
      <c r="JRW10" s="31"/>
      <c r="JRX10" s="31"/>
      <c r="JRY10" s="31"/>
      <c r="JRZ10" s="31"/>
      <c r="JSA10" s="28"/>
      <c r="JSB10" s="29"/>
      <c r="JSC10" s="28"/>
      <c r="JSD10" s="30"/>
      <c r="JSE10" s="31"/>
      <c r="JSF10" s="31"/>
      <c r="JSG10" s="31"/>
      <c r="JSH10" s="31"/>
      <c r="JSI10" s="31"/>
      <c r="JSJ10" s="28"/>
      <c r="JSK10" s="29"/>
      <c r="JSL10" s="28"/>
      <c r="JSM10" s="30"/>
      <c r="JSN10" s="31"/>
      <c r="JSO10" s="31"/>
      <c r="JSP10" s="31"/>
      <c r="JSQ10" s="31"/>
      <c r="JSR10" s="31"/>
      <c r="JSS10" s="28"/>
      <c r="JST10" s="29"/>
      <c r="JSU10" s="28"/>
      <c r="JSV10" s="30"/>
      <c r="JSW10" s="31"/>
      <c r="JSX10" s="31"/>
      <c r="JSY10" s="31"/>
      <c r="JSZ10" s="31"/>
      <c r="JTA10" s="31"/>
      <c r="JTB10" s="28"/>
      <c r="JTC10" s="29"/>
      <c r="JTD10" s="28"/>
      <c r="JTE10" s="30"/>
      <c r="JTF10" s="31"/>
      <c r="JTG10" s="31"/>
      <c r="JTH10" s="31"/>
      <c r="JTI10" s="31"/>
      <c r="JTJ10" s="31"/>
      <c r="JTK10" s="28"/>
      <c r="JTL10" s="29"/>
      <c r="JTM10" s="28"/>
      <c r="JTN10" s="30"/>
      <c r="JTO10" s="31"/>
      <c r="JTP10" s="31"/>
      <c r="JTQ10" s="31"/>
      <c r="JTR10" s="31"/>
      <c r="JTS10" s="31"/>
      <c r="JTT10" s="28"/>
      <c r="JTU10" s="29"/>
      <c r="JTV10" s="28"/>
      <c r="JTW10" s="30"/>
      <c r="JTX10" s="31"/>
      <c r="JTY10" s="31"/>
      <c r="JTZ10" s="31"/>
      <c r="JUA10" s="31"/>
      <c r="JUB10" s="31"/>
      <c r="JUC10" s="28"/>
      <c r="JUD10" s="29"/>
      <c r="JUE10" s="28"/>
      <c r="JUF10" s="30"/>
      <c r="JUG10" s="31"/>
      <c r="JUH10" s="31"/>
      <c r="JUI10" s="31"/>
      <c r="JUJ10" s="31"/>
      <c r="JUK10" s="31"/>
      <c r="JUL10" s="28"/>
      <c r="JUM10" s="29"/>
      <c r="JUN10" s="28"/>
      <c r="JUO10" s="30"/>
      <c r="JUP10" s="31"/>
      <c r="JUQ10" s="31"/>
      <c r="JUR10" s="31"/>
      <c r="JUS10" s="31"/>
      <c r="JUT10" s="31"/>
      <c r="JUU10" s="28"/>
      <c r="JUV10" s="29"/>
      <c r="JUW10" s="28"/>
      <c r="JUX10" s="30"/>
      <c r="JUY10" s="31"/>
      <c r="JUZ10" s="31"/>
      <c r="JVA10" s="31"/>
      <c r="JVB10" s="31"/>
      <c r="JVC10" s="31"/>
      <c r="JVD10" s="28"/>
      <c r="JVE10" s="29"/>
      <c r="JVF10" s="28"/>
      <c r="JVG10" s="30"/>
      <c r="JVH10" s="31"/>
      <c r="JVI10" s="31"/>
      <c r="JVJ10" s="31"/>
      <c r="JVK10" s="31"/>
      <c r="JVL10" s="31"/>
      <c r="JVM10" s="28"/>
      <c r="JVN10" s="29"/>
      <c r="JVO10" s="28"/>
      <c r="JVP10" s="30"/>
      <c r="JVQ10" s="31"/>
      <c r="JVR10" s="31"/>
      <c r="JVS10" s="31"/>
      <c r="JVT10" s="31"/>
      <c r="JVU10" s="31"/>
      <c r="JVV10" s="28"/>
      <c r="JVW10" s="29"/>
      <c r="JVX10" s="28"/>
      <c r="JVY10" s="30"/>
      <c r="JVZ10" s="31"/>
      <c r="JWA10" s="31"/>
      <c r="JWB10" s="31"/>
      <c r="JWC10" s="31"/>
      <c r="JWD10" s="31"/>
      <c r="JWE10" s="28"/>
      <c r="JWF10" s="29"/>
      <c r="JWG10" s="28"/>
      <c r="JWH10" s="30"/>
      <c r="JWI10" s="31"/>
      <c r="JWJ10" s="31"/>
      <c r="JWK10" s="31"/>
      <c r="JWL10" s="31"/>
      <c r="JWM10" s="31"/>
      <c r="JWN10" s="28"/>
      <c r="JWO10" s="29"/>
      <c r="JWP10" s="28"/>
      <c r="JWQ10" s="30"/>
      <c r="JWR10" s="31"/>
      <c r="JWS10" s="31"/>
      <c r="JWT10" s="31"/>
      <c r="JWU10" s="31"/>
      <c r="JWV10" s="31"/>
      <c r="JWW10" s="28"/>
      <c r="JWX10" s="29"/>
      <c r="JWY10" s="28"/>
      <c r="JWZ10" s="30"/>
      <c r="JXA10" s="31"/>
      <c r="JXB10" s="31"/>
      <c r="JXC10" s="31"/>
      <c r="JXD10" s="31"/>
      <c r="JXE10" s="31"/>
      <c r="JXF10" s="28"/>
      <c r="JXG10" s="29"/>
      <c r="JXH10" s="28"/>
      <c r="JXI10" s="30"/>
      <c r="JXJ10" s="31"/>
      <c r="JXK10" s="31"/>
      <c r="JXL10" s="31"/>
      <c r="JXM10" s="31"/>
      <c r="JXN10" s="31"/>
      <c r="JXO10" s="28"/>
      <c r="JXP10" s="29"/>
      <c r="JXQ10" s="28"/>
      <c r="JXR10" s="30"/>
      <c r="JXS10" s="31"/>
      <c r="JXT10" s="31"/>
      <c r="JXU10" s="31"/>
      <c r="JXV10" s="31"/>
      <c r="JXW10" s="31"/>
      <c r="JXX10" s="28"/>
      <c r="JXY10" s="29"/>
      <c r="JXZ10" s="28"/>
      <c r="JYA10" s="30"/>
      <c r="JYB10" s="31"/>
      <c r="JYC10" s="31"/>
      <c r="JYD10" s="31"/>
      <c r="JYE10" s="31"/>
      <c r="JYF10" s="31"/>
      <c r="JYG10" s="28"/>
      <c r="JYH10" s="29"/>
      <c r="JYI10" s="28"/>
      <c r="JYJ10" s="30"/>
      <c r="JYK10" s="31"/>
      <c r="JYL10" s="31"/>
      <c r="JYM10" s="31"/>
      <c r="JYN10" s="31"/>
      <c r="JYO10" s="31"/>
      <c r="JYP10" s="28"/>
      <c r="JYQ10" s="29"/>
      <c r="JYR10" s="28"/>
      <c r="JYS10" s="30"/>
      <c r="JYT10" s="31"/>
      <c r="JYU10" s="31"/>
      <c r="JYV10" s="31"/>
      <c r="JYW10" s="31"/>
      <c r="JYX10" s="31"/>
      <c r="JYY10" s="28"/>
      <c r="JYZ10" s="29"/>
      <c r="JZA10" s="28"/>
      <c r="JZB10" s="30"/>
      <c r="JZC10" s="31"/>
      <c r="JZD10" s="31"/>
      <c r="JZE10" s="31"/>
      <c r="JZF10" s="31"/>
      <c r="JZG10" s="31"/>
      <c r="JZH10" s="28"/>
      <c r="JZI10" s="29"/>
      <c r="JZJ10" s="28"/>
      <c r="JZK10" s="30"/>
      <c r="JZL10" s="31"/>
      <c r="JZM10" s="31"/>
      <c r="JZN10" s="31"/>
      <c r="JZO10" s="31"/>
      <c r="JZP10" s="31"/>
      <c r="JZQ10" s="28"/>
      <c r="JZR10" s="29"/>
      <c r="JZS10" s="28"/>
      <c r="JZT10" s="30"/>
      <c r="JZU10" s="31"/>
      <c r="JZV10" s="31"/>
      <c r="JZW10" s="31"/>
      <c r="JZX10" s="31"/>
      <c r="JZY10" s="31"/>
      <c r="JZZ10" s="28"/>
      <c r="KAA10" s="29"/>
      <c r="KAB10" s="28"/>
      <c r="KAC10" s="30"/>
      <c r="KAD10" s="31"/>
      <c r="KAE10" s="31"/>
      <c r="KAF10" s="31"/>
      <c r="KAG10" s="31"/>
      <c r="KAH10" s="31"/>
      <c r="KAI10" s="28"/>
      <c r="KAJ10" s="29"/>
      <c r="KAK10" s="28"/>
      <c r="KAL10" s="30"/>
      <c r="KAM10" s="31"/>
      <c r="KAN10" s="31"/>
      <c r="KAO10" s="31"/>
      <c r="KAP10" s="31"/>
      <c r="KAQ10" s="31"/>
      <c r="KAR10" s="28"/>
      <c r="KAS10" s="29"/>
      <c r="KAT10" s="28"/>
      <c r="KAU10" s="30"/>
      <c r="KAV10" s="31"/>
      <c r="KAW10" s="31"/>
      <c r="KAX10" s="31"/>
      <c r="KAY10" s="31"/>
      <c r="KAZ10" s="31"/>
      <c r="KBA10" s="28"/>
      <c r="KBB10" s="29"/>
      <c r="KBC10" s="28"/>
      <c r="KBD10" s="30"/>
      <c r="KBE10" s="31"/>
      <c r="KBF10" s="31"/>
      <c r="KBG10" s="31"/>
      <c r="KBH10" s="31"/>
      <c r="KBI10" s="31"/>
      <c r="KBJ10" s="28"/>
      <c r="KBK10" s="29"/>
      <c r="KBL10" s="28"/>
      <c r="KBM10" s="30"/>
      <c r="KBN10" s="31"/>
      <c r="KBO10" s="31"/>
      <c r="KBP10" s="31"/>
      <c r="KBQ10" s="31"/>
      <c r="KBR10" s="31"/>
      <c r="KBS10" s="28"/>
      <c r="KBT10" s="29"/>
      <c r="KBU10" s="28"/>
      <c r="KBV10" s="30"/>
      <c r="KBW10" s="31"/>
      <c r="KBX10" s="31"/>
      <c r="KBY10" s="31"/>
      <c r="KBZ10" s="31"/>
      <c r="KCA10" s="31"/>
      <c r="KCB10" s="28"/>
      <c r="KCC10" s="29"/>
      <c r="KCD10" s="28"/>
      <c r="KCE10" s="30"/>
      <c r="KCF10" s="31"/>
      <c r="KCG10" s="31"/>
      <c r="KCH10" s="31"/>
      <c r="KCI10" s="31"/>
      <c r="KCJ10" s="31"/>
      <c r="KCK10" s="28"/>
      <c r="KCL10" s="29"/>
      <c r="KCM10" s="28"/>
      <c r="KCN10" s="30"/>
      <c r="KCO10" s="31"/>
      <c r="KCP10" s="31"/>
      <c r="KCQ10" s="31"/>
      <c r="KCR10" s="31"/>
      <c r="KCS10" s="31"/>
      <c r="KCT10" s="28"/>
      <c r="KCU10" s="29"/>
      <c r="KCV10" s="28"/>
      <c r="KCW10" s="30"/>
      <c r="KCX10" s="31"/>
      <c r="KCY10" s="31"/>
      <c r="KCZ10" s="31"/>
      <c r="KDA10" s="31"/>
      <c r="KDB10" s="31"/>
      <c r="KDC10" s="28"/>
      <c r="KDD10" s="29"/>
      <c r="KDE10" s="28"/>
      <c r="KDF10" s="30"/>
      <c r="KDG10" s="31"/>
      <c r="KDH10" s="31"/>
      <c r="KDI10" s="31"/>
      <c r="KDJ10" s="31"/>
      <c r="KDK10" s="31"/>
      <c r="KDL10" s="28"/>
      <c r="KDM10" s="29"/>
      <c r="KDN10" s="28"/>
      <c r="KDO10" s="30"/>
      <c r="KDP10" s="31"/>
      <c r="KDQ10" s="31"/>
      <c r="KDR10" s="31"/>
      <c r="KDS10" s="31"/>
      <c r="KDT10" s="31"/>
      <c r="KDU10" s="28"/>
      <c r="KDV10" s="29"/>
      <c r="KDW10" s="28"/>
      <c r="KDX10" s="30"/>
      <c r="KDY10" s="31"/>
      <c r="KDZ10" s="31"/>
      <c r="KEA10" s="31"/>
      <c r="KEB10" s="31"/>
      <c r="KEC10" s="31"/>
      <c r="KED10" s="28"/>
      <c r="KEE10" s="29"/>
      <c r="KEF10" s="28"/>
      <c r="KEG10" s="30"/>
      <c r="KEH10" s="31"/>
      <c r="KEI10" s="31"/>
      <c r="KEJ10" s="31"/>
      <c r="KEK10" s="31"/>
      <c r="KEL10" s="31"/>
      <c r="KEM10" s="28"/>
      <c r="KEN10" s="29"/>
      <c r="KEO10" s="28"/>
      <c r="KEP10" s="30"/>
      <c r="KEQ10" s="31"/>
      <c r="KER10" s="31"/>
      <c r="KES10" s="31"/>
      <c r="KET10" s="31"/>
      <c r="KEU10" s="31"/>
      <c r="KEV10" s="28"/>
      <c r="KEW10" s="29"/>
      <c r="KEX10" s="28"/>
      <c r="KEY10" s="30"/>
      <c r="KEZ10" s="31"/>
      <c r="KFA10" s="31"/>
      <c r="KFB10" s="31"/>
      <c r="KFC10" s="31"/>
      <c r="KFD10" s="31"/>
      <c r="KFE10" s="28"/>
      <c r="KFF10" s="29"/>
      <c r="KFG10" s="28"/>
      <c r="KFH10" s="30"/>
      <c r="KFI10" s="31"/>
      <c r="KFJ10" s="31"/>
      <c r="KFK10" s="31"/>
      <c r="KFL10" s="31"/>
      <c r="KFM10" s="31"/>
      <c r="KFN10" s="28"/>
      <c r="KFO10" s="29"/>
      <c r="KFP10" s="28"/>
      <c r="KFQ10" s="30"/>
      <c r="KFR10" s="31"/>
      <c r="KFS10" s="31"/>
      <c r="KFT10" s="31"/>
      <c r="KFU10" s="31"/>
      <c r="KFV10" s="31"/>
      <c r="KFW10" s="28"/>
      <c r="KFX10" s="29"/>
      <c r="KFY10" s="28"/>
      <c r="KFZ10" s="30"/>
      <c r="KGA10" s="31"/>
      <c r="KGB10" s="31"/>
      <c r="KGC10" s="31"/>
      <c r="KGD10" s="31"/>
      <c r="KGE10" s="31"/>
      <c r="KGF10" s="28"/>
      <c r="KGG10" s="29"/>
      <c r="KGH10" s="28"/>
      <c r="KGI10" s="30"/>
      <c r="KGJ10" s="31"/>
      <c r="KGK10" s="31"/>
      <c r="KGL10" s="31"/>
      <c r="KGM10" s="31"/>
      <c r="KGN10" s="31"/>
      <c r="KGO10" s="28"/>
      <c r="KGP10" s="29"/>
      <c r="KGQ10" s="28"/>
      <c r="KGR10" s="30"/>
      <c r="KGS10" s="31"/>
      <c r="KGT10" s="31"/>
      <c r="KGU10" s="31"/>
      <c r="KGV10" s="31"/>
      <c r="KGW10" s="31"/>
      <c r="KGX10" s="28"/>
      <c r="KGY10" s="29"/>
      <c r="KGZ10" s="28"/>
      <c r="KHA10" s="30"/>
      <c r="KHB10" s="31"/>
      <c r="KHC10" s="31"/>
      <c r="KHD10" s="31"/>
      <c r="KHE10" s="31"/>
      <c r="KHF10" s="31"/>
      <c r="KHG10" s="28"/>
      <c r="KHH10" s="29"/>
      <c r="KHI10" s="28"/>
      <c r="KHJ10" s="30"/>
      <c r="KHK10" s="31"/>
      <c r="KHL10" s="31"/>
      <c r="KHM10" s="31"/>
      <c r="KHN10" s="31"/>
      <c r="KHO10" s="31"/>
      <c r="KHP10" s="28"/>
      <c r="KHQ10" s="29"/>
      <c r="KHR10" s="28"/>
      <c r="KHS10" s="30"/>
      <c r="KHT10" s="31"/>
      <c r="KHU10" s="31"/>
      <c r="KHV10" s="31"/>
      <c r="KHW10" s="31"/>
      <c r="KHX10" s="31"/>
      <c r="KHY10" s="28"/>
      <c r="KHZ10" s="29"/>
      <c r="KIA10" s="28"/>
      <c r="KIB10" s="30"/>
      <c r="KIC10" s="31"/>
      <c r="KID10" s="31"/>
      <c r="KIE10" s="31"/>
      <c r="KIF10" s="31"/>
      <c r="KIG10" s="31"/>
      <c r="KIH10" s="28"/>
      <c r="KII10" s="29"/>
      <c r="KIJ10" s="28"/>
      <c r="KIK10" s="30"/>
      <c r="KIL10" s="31"/>
      <c r="KIM10" s="31"/>
      <c r="KIN10" s="31"/>
      <c r="KIO10" s="31"/>
      <c r="KIP10" s="31"/>
      <c r="KIQ10" s="28"/>
      <c r="KIR10" s="29"/>
      <c r="KIS10" s="28"/>
      <c r="KIT10" s="30"/>
      <c r="KIU10" s="31"/>
      <c r="KIV10" s="31"/>
      <c r="KIW10" s="31"/>
      <c r="KIX10" s="31"/>
      <c r="KIY10" s="31"/>
      <c r="KIZ10" s="28"/>
      <c r="KJA10" s="29"/>
      <c r="KJB10" s="28"/>
      <c r="KJC10" s="30"/>
      <c r="KJD10" s="31"/>
      <c r="KJE10" s="31"/>
      <c r="KJF10" s="31"/>
      <c r="KJG10" s="31"/>
      <c r="KJH10" s="31"/>
      <c r="KJI10" s="28"/>
      <c r="KJJ10" s="29"/>
      <c r="KJK10" s="28"/>
      <c r="KJL10" s="30"/>
      <c r="KJM10" s="31"/>
      <c r="KJN10" s="31"/>
      <c r="KJO10" s="31"/>
      <c r="KJP10" s="31"/>
      <c r="KJQ10" s="31"/>
      <c r="KJR10" s="28"/>
      <c r="KJS10" s="29"/>
      <c r="KJT10" s="28"/>
      <c r="KJU10" s="30"/>
      <c r="KJV10" s="31"/>
      <c r="KJW10" s="31"/>
      <c r="KJX10" s="31"/>
      <c r="KJY10" s="31"/>
      <c r="KJZ10" s="31"/>
      <c r="KKA10" s="28"/>
      <c r="KKB10" s="29"/>
      <c r="KKC10" s="28"/>
      <c r="KKD10" s="30"/>
      <c r="KKE10" s="31"/>
      <c r="KKF10" s="31"/>
      <c r="KKG10" s="31"/>
      <c r="KKH10" s="31"/>
      <c r="KKI10" s="31"/>
      <c r="KKJ10" s="28"/>
      <c r="KKK10" s="29"/>
      <c r="KKL10" s="28"/>
      <c r="KKM10" s="30"/>
      <c r="KKN10" s="31"/>
      <c r="KKO10" s="31"/>
      <c r="KKP10" s="31"/>
      <c r="KKQ10" s="31"/>
      <c r="KKR10" s="31"/>
      <c r="KKS10" s="28"/>
      <c r="KKT10" s="29"/>
      <c r="KKU10" s="28"/>
      <c r="KKV10" s="30"/>
      <c r="KKW10" s="31"/>
      <c r="KKX10" s="31"/>
      <c r="KKY10" s="31"/>
      <c r="KKZ10" s="31"/>
      <c r="KLA10" s="31"/>
      <c r="KLB10" s="28"/>
      <c r="KLC10" s="29"/>
      <c r="KLD10" s="28"/>
      <c r="KLE10" s="30"/>
      <c r="KLF10" s="31"/>
      <c r="KLG10" s="31"/>
      <c r="KLH10" s="31"/>
      <c r="KLI10" s="31"/>
      <c r="KLJ10" s="31"/>
      <c r="KLK10" s="28"/>
      <c r="KLL10" s="29"/>
      <c r="KLM10" s="28"/>
      <c r="KLN10" s="30"/>
      <c r="KLO10" s="31"/>
      <c r="KLP10" s="31"/>
      <c r="KLQ10" s="31"/>
      <c r="KLR10" s="31"/>
      <c r="KLS10" s="31"/>
      <c r="KLT10" s="28"/>
      <c r="KLU10" s="29"/>
      <c r="KLV10" s="28"/>
      <c r="KLW10" s="30"/>
      <c r="KLX10" s="31"/>
      <c r="KLY10" s="31"/>
      <c r="KLZ10" s="31"/>
      <c r="KMA10" s="31"/>
      <c r="KMB10" s="31"/>
      <c r="KMC10" s="28"/>
      <c r="KMD10" s="29"/>
      <c r="KME10" s="28"/>
      <c r="KMF10" s="30"/>
      <c r="KMG10" s="31"/>
      <c r="KMH10" s="31"/>
      <c r="KMI10" s="31"/>
      <c r="KMJ10" s="31"/>
      <c r="KMK10" s="31"/>
      <c r="KML10" s="28"/>
      <c r="KMM10" s="29"/>
      <c r="KMN10" s="28"/>
      <c r="KMO10" s="30"/>
      <c r="KMP10" s="31"/>
      <c r="KMQ10" s="31"/>
      <c r="KMR10" s="31"/>
      <c r="KMS10" s="31"/>
      <c r="KMT10" s="31"/>
      <c r="KMU10" s="28"/>
      <c r="KMV10" s="29"/>
      <c r="KMW10" s="28"/>
      <c r="KMX10" s="30"/>
      <c r="KMY10" s="31"/>
      <c r="KMZ10" s="31"/>
      <c r="KNA10" s="31"/>
      <c r="KNB10" s="31"/>
      <c r="KNC10" s="31"/>
      <c r="KND10" s="28"/>
      <c r="KNE10" s="29"/>
      <c r="KNF10" s="28"/>
      <c r="KNG10" s="30"/>
      <c r="KNH10" s="31"/>
      <c r="KNI10" s="31"/>
      <c r="KNJ10" s="31"/>
      <c r="KNK10" s="31"/>
      <c r="KNL10" s="31"/>
      <c r="KNM10" s="28"/>
      <c r="KNN10" s="29"/>
      <c r="KNO10" s="28"/>
      <c r="KNP10" s="30"/>
      <c r="KNQ10" s="31"/>
      <c r="KNR10" s="31"/>
      <c r="KNS10" s="31"/>
      <c r="KNT10" s="31"/>
      <c r="KNU10" s="31"/>
      <c r="KNV10" s="28"/>
      <c r="KNW10" s="29"/>
      <c r="KNX10" s="28"/>
      <c r="KNY10" s="30"/>
      <c r="KNZ10" s="31"/>
      <c r="KOA10" s="31"/>
      <c r="KOB10" s="31"/>
      <c r="KOC10" s="31"/>
      <c r="KOD10" s="31"/>
      <c r="KOE10" s="28"/>
      <c r="KOF10" s="29"/>
      <c r="KOG10" s="28"/>
      <c r="KOH10" s="30"/>
      <c r="KOI10" s="31"/>
      <c r="KOJ10" s="31"/>
      <c r="KOK10" s="31"/>
      <c r="KOL10" s="31"/>
      <c r="KOM10" s="31"/>
      <c r="KON10" s="28"/>
      <c r="KOO10" s="29"/>
      <c r="KOP10" s="28"/>
      <c r="KOQ10" s="30"/>
      <c r="KOR10" s="31"/>
      <c r="KOS10" s="31"/>
      <c r="KOT10" s="31"/>
      <c r="KOU10" s="31"/>
      <c r="KOV10" s="31"/>
      <c r="KOW10" s="28"/>
      <c r="KOX10" s="29"/>
      <c r="KOY10" s="28"/>
      <c r="KOZ10" s="30"/>
      <c r="KPA10" s="31"/>
      <c r="KPB10" s="31"/>
      <c r="KPC10" s="31"/>
      <c r="KPD10" s="31"/>
      <c r="KPE10" s="31"/>
      <c r="KPF10" s="28"/>
      <c r="KPG10" s="29"/>
      <c r="KPH10" s="28"/>
      <c r="KPI10" s="30"/>
      <c r="KPJ10" s="31"/>
      <c r="KPK10" s="31"/>
      <c r="KPL10" s="31"/>
      <c r="KPM10" s="31"/>
      <c r="KPN10" s="31"/>
      <c r="KPO10" s="28"/>
      <c r="KPP10" s="29"/>
      <c r="KPQ10" s="28"/>
      <c r="KPR10" s="30"/>
      <c r="KPS10" s="31"/>
      <c r="KPT10" s="31"/>
      <c r="KPU10" s="31"/>
      <c r="KPV10" s="31"/>
      <c r="KPW10" s="31"/>
      <c r="KPX10" s="28"/>
      <c r="KPY10" s="29"/>
      <c r="KPZ10" s="28"/>
      <c r="KQA10" s="30"/>
      <c r="KQB10" s="31"/>
      <c r="KQC10" s="31"/>
      <c r="KQD10" s="31"/>
      <c r="KQE10" s="31"/>
      <c r="KQF10" s="31"/>
      <c r="KQG10" s="28"/>
      <c r="KQH10" s="29"/>
      <c r="KQI10" s="28"/>
      <c r="KQJ10" s="30"/>
      <c r="KQK10" s="31"/>
      <c r="KQL10" s="31"/>
      <c r="KQM10" s="31"/>
      <c r="KQN10" s="31"/>
      <c r="KQO10" s="31"/>
      <c r="KQP10" s="28"/>
      <c r="KQQ10" s="29"/>
      <c r="KQR10" s="28"/>
      <c r="KQS10" s="30"/>
      <c r="KQT10" s="31"/>
      <c r="KQU10" s="31"/>
      <c r="KQV10" s="31"/>
      <c r="KQW10" s="31"/>
      <c r="KQX10" s="31"/>
      <c r="KQY10" s="28"/>
      <c r="KQZ10" s="29"/>
      <c r="KRA10" s="28"/>
      <c r="KRB10" s="30"/>
      <c r="KRC10" s="31"/>
      <c r="KRD10" s="31"/>
      <c r="KRE10" s="31"/>
      <c r="KRF10" s="31"/>
      <c r="KRG10" s="31"/>
      <c r="KRH10" s="28"/>
      <c r="KRI10" s="29"/>
      <c r="KRJ10" s="28"/>
      <c r="KRK10" s="30"/>
      <c r="KRL10" s="31"/>
      <c r="KRM10" s="31"/>
      <c r="KRN10" s="31"/>
      <c r="KRO10" s="31"/>
      <c r="KRP10" s="31"/>
      <c r="KRQ10" s="28"/>
      <c r="KRR10" s="29"/>
      <c r="KRS10" s="28"/>
      <c r="KRT10" s="30"/>
      <c r="KRU10" s="31"/>
      <c r="KRV10" s="31"/>
      <c r="KRW10" s="31"/>
      <c r="KRX10" s="31"/>
      <c r="KRY10" s="31"/>
      <c r="KRZ10" s="28"/>
      <c r="KSA10" s="29"/>
      <c r="KSB10" s="28"/>
      <c r="KSC10" s="30"/>
      <c r="KSD10" s="31"/>
      <c r="KSE10" s="31"/>
      <c r="KSF10" s="31"/>
      <c r="KSG10" s="31"/>
      <c r="KSH10" s="31"/>
      <c r="KSI10" s="28"/>
      <c r="KSJ10" s="29"/>
      <c r="KSK10" s="28"/>
      <c r="KSL10" s="30"/>
      <c r="KSM10" s="31"/>
      <c r="KSN10" s="31"/>
      <c r="KSO10" s="31"/>
      <c r="KSP10" s="31"/>
      <c r="KSQ10" s="31"/>
      <c r="KSR10" s="28"/>
      <c r="KSS10" s="29"/>
      <c r="KST10" s="28"/>
      <c r="KSU10" s="30"/>
      <c r="KSV10" s="31"/>
      <c r="KSW10" s="31"/>
      <c r="KSX10" s="31"/>
      <c r="KSY10" s="31"/>
      <c r="KSZ10" s="31"/>
      <c r="KTA10" s="28"/>
      <c r="KTB10" s="29"/>
      <c r="KTC10" s="28"/>
      <c r="KTD10" s="30"/>
      <c r="KTE10" s="31"/>
      <c r="KTF10" s="31"/>
      <c r="KTG10" s="31"/>
      <c r="KTH10" s="31"/>
      <c r="KTI10" s="31"/>
      <c r="KTJ10" s="28"/>
      <c r="KTK10" s="29"/>
      <c r="KTL10" s="28"/>
      <c r="KTM10" s="30"/>
      <c r="KTN10" s="31"/>
      <c r="KTO10" s="31"/>
      <c r="KTP10" s="31"/>
      <c r="KTQ10" s="31"/>
      <c r="KTR10" s="31"/>
      <c r="KTS10" s="28"/>
      <c r="KTT10" s="29"/>
      <c r="KTU10" s="28"/>
      <c r="KTV10" s="30"/>
      <c r="KTW10" s="31"/>
      <c r="KTX10" s="31"/>
      <c r="KTY10" s="31"/>
      <c r="KTZ10" s="31"/>
      <c r="KUA10" s="31"/>
      <c r="KUB10" s="28"/>
      <c r="KUC10" s="29"/>
      <c r="KUD10" s="28"/>
      <c r="KUE10" s="30"/>
      <c r="KUF10" s="31"/>
      <c r="KUG10" s="31"/>
      <c r="KUH10" s="31"/>
      <c r="KUI10" s="31"/>
      <c r="KUJ10" s="31"/>
      <c r="KUK10" s="28"/>
      <c r="KUL10" s="29"/>
      <c r="KUM10" s="28"/>
      <c r="KUN10" s="30"/>
      <c r="KUO10" s="31"/>
      <c r="KUP10" s="31"/>
      <c r="KUQ10" s="31"/>
      <c r="KUR10" s="31"/>
      <c r="KUS10" s="31"/>
      <c r="KUT10" s="28"/>
      <c r="KUU10" s="29"/>
      <c r="KUV10" s="28"/>
      <c r="KUW10" s="30"/>
      <c r="KUX10" s="31"/>
      <c r="KUY10" s="31"/>
      <c r="KUZ10" s="31"/>
      <c r="KVA10" s="31"/>
      <c r="KVB10" s="31"/>
      <c r="KVC10" s="28"/>
      <c r="KVD10" s="29"/>
      <c r="KVE10" s="28"/>
      <c r="KVF10" s="30"/>
      <c r="KVG10" s="31"/>
      <c r="KVH10" s="31"/>
      <c r="KVI10" s="31"/>
      <c r="KVJ10" s="31"/>
      <c r="KVK10" s="31"/>
      <c r="KVL10" s="28"/>
      <c r="KVM10" s="29"/>
      <c r="KVN10" s="28"/>
      <c r="KVO10" s="30"/>
      <c r="KVP10" s="31"/>
      <c r="KVQ10" s="31"/>
      <c r="KVR10" s="31"/>
      <c r="KVS10" s="31"/>
      <c r="KVT10" s="31"/>
      <c r="KVU10" s="28"/>
      <c r="KVV10" s="29"/>
      <c r="KVW10" s="28"/>
      <c r="KVX10" s="30"/>
      <c r="KVY10" s="31"/>
      <c r="KVZ10" s="31"/>
      <c r="KWA10" s="31"/>
      <c r="KWB10" s="31"/>
      <c r="KWC10" s="31"/>
      <c r="KWD10" s="28"/>
      <c r="KWE10" s="29"/>
      <c r="KWF10" s="28"/>
      <c r="KWG10" s="30"/>
      <c r="KWH10" s="31"/>
      <c r="KWI10" s="31"/>
      <c r="KWJ10" s="31"/>
      <c r="KWK10" s="31"/>
      <c r="KWL10" s="31"/>
      <c r="KWM10" s="28"/>
      <c r="KWN10" s="29"/>
      <c r="KWO10" s="28"/>
      <c r="KWP10" s="30"/>
      <c r="KWQ10" s="31"/>
      <c r="KWR10" s="31"/>
      <c r="KWS10" s="31"/>
      <c r="KWT10" s="31"/>
      <c r="KWU10" s="31"/>
      <c r="KWV10" s="28"/>
      <c r="KWW10" s="29"/>
      <c r="KWX10" s="28"/>
      <c r="KWY10" s="30"/>
      <c r="KWZ10" s="31"/>
      <c r="KXA10" s="31"/>
      <c r="KXB10" s="31"/>
      <c r="KXC10" s="31"/>
      <c r="KXD10" s="31"/>
      <c r="KXE10" s="28"/>
      <c r="KXF10" s="29"/>
      <c r="KXG10" s="28"/>
      <c r="KXH10" s="30"/>
      <c r="KXI10" s="31"/>
      <c r="KXJ10" s="31"/>
      <c r="KXK10" s="31"/>
      <c r="KXL10" s="31"/>
      <c r="KXM10" s="31"/>
      <c r="KXN10" s="28"/>
      <c r="KXO10" s="29"/>
      <c r="KXP10" s="28"/>
      <c r="KXQ10" s="30"/>
      <c r="KXR10" s="31"/>
      <c r="KXS10" s="31"/>
      <c r="KXT10" s="31"/>
      <c r="KXU10" s="31"/>
      <c r="KXV10" s="31"/>
      <c r="KXW10" s="28"/>
      <c r="KXX10" s="29"/>
      <c r="KXY10" s="28"/>
      <c r="KXZ10" s="30"/>
      <c r="KYA10" s="31"/>
      <c r="KYB10" s="31"/>
      <c r="KYC10" s="31"/>
      <c r="KYD10" s="31"/>
      <c r="KYE10" s="31"/>
      <c r="KYF10" s="28"/>
      <c r="KYG10" s="29"/>
      <c r="KYH10" s="28"/>
      <c r="KYI10" s="30"/>
      <c r="KYJ10" s="31"/>
      <c r="KYK10" s="31"/>
      <c r="KYL10" s="31"/>
      <c r="KYM10" s="31"/>
      <c r="KYN10" s="31"/>
      <c r="KYO10" s="28"/>
      <c r="KYP10" s="29"/>
      <c r="KYQ10" s="28"/>
      <c r="KYR10" s="30"/>
      <c r="KYS10" s="31"/>
      <c r="KYT10" s="31"/>
      <c r="KYU10" s="31"/>
      <c r="KYV10" s="31"/>
      <c r="KYW10" s="31"/>
      <c r="KYX10" s="28"/>
      <c r="KYY10" s="29"/>
      <c r="KYZ10" s="28"/>
      <c r="KZA10" s="30"/>
      <c r="KZB10" s="31"/>
      <c r="KZC10" s="31"/>
      <c r="KZD10" s="31"/>
      <c r="KZE10" s="31"/>
      <c r="KZF10" s="31"/>
      <c r="KZG10" s="28"/>
      <c r="KZH10" s="29"/>
      <c r="KZI10" s="28"/>
      <c r="KZJ10" s="30"/>
      <c r="KZK10" s="31"/>
      <c r="KZL10" s="31"/>
      <c r="KZM10" s="31"/>
      <c r="KZN10" s="31"/>
      <c r="KZO10" s="31"/>
      <c r="KZP10" s="28"/>
      <c r="KZQ10" s="29"/>
      <c r="KZR10" s="28"/>
      <c r="KZS10" s="30"/>
      <c r="KZT10" s="31"/>
      <c r="KZU10" s="31"/>
      <c r="KZV10" s="31"/>
      <c r="KZW10" s="31"/>
      <c r="KZX10" s="31"/>
      <c r="KZY10" s="28"/>
      <c r="KZZ10" s="29"/>
      <c r="LAA10" s="28"/>
      <c r="LAB10" s="30"/>
      <c r="LAC10" s="31"/>
      <c r="LAD10" s="31"/>
      <c r="LAE10" s="31"/>
      <c r="LAF10" s="31"/>
      <c r="LAG10" s="31"/>
      <c r="LAH10" s="28"/>
      <c r="LAI10" s="29"/>
      <c r="LAJ10" s="28"/>
      <c r="LAK10" s="30"/>
      <c r="LAL10" s="31"/>
      <c r="LAM10" s="31"/>
      <c r="LAN10" s="31"/>
      <c r="LAO10" s="31"/>
      <c r="LAP10" s="31"/>
      <c r="LAQ10" s="28"/>
      <c r="LAR10" s="29"/>
      <c r="LAS10" s="28"/>
      <c r="LAT10" s="30"/>
      <c r="LAU10" s="31"/>
      <c r="LAV10" s="31"/>
      <c r="LAW10" s="31"/>
      <c r="LAX10" s="31"/>
      <c r="LAY10" s="31"/>
      <c r="LAZ10" s="28"/>
      <c r="LBA10" s="29"/>
      <c r="LBB10" s="28"/>
      <c r="LBC10" s="30"/>
      <c r="LBD10" s="31"/>
      <c r="LBE10" s="31"/>
      <c r="LBF10" s="31"/>
      <c r="LBG10" s="31"/>
      <c r="LBH10" s="31"/>
      <c r="LBI10" s="28"/>
      <c r="LBJ10" s="29"/>
      <c r="LBK10" s="28"/>
      <c r="LBL10" s="30"/>
      <c r="LBM10" s="31"/>
      <c r="LBN10" s="31"/>
      <c r="LBO10" s="31"/>
      <c r="LBP10" s="31"/>
      <c r="LBQ10" s="31"/>
      <c r="LBR10" s="28"/>
      <c r="LBS10" s="29"/>
      <c r="LBT10" s="28"/>
      <c r="LBU10" s="30"/>
      <c r="LBV10" s="31"/>
      <c r="LBW10" s="31"/>
      <c r="LBX10" s="31"/>
      <c r="LBY10" s="31"/>
      <c r="LBZ10" s="31"/>
      <c r="LCA10" s="28"/>
      <c r="LCB10" s="29"/>
      <c r="LCC10" s="28"/>
      <c r="LCD10" s="30"/>
      <c r="LCE10" s="31"/>
      <c r="LCF10" s="31"/>
      <c r="LCG10" s="31"/>
      <c r="LCH10" s="31"/>
      <c r="LCI10" s="31"/>
      <c r="LCJ10" s="28"/>
      <c r="LCK10" s="29"/>
      <c r="LCL10" s="28"/>
      <c r="LCM10" s="30"/>
      <c r="LCN10" s="31"/>
      <c r="LCO10" s="31"/>
      <c r="LCP10" s="31"/>
      <c r="LCQ10" s="31"/>
      <c r="LCR10" s="31"/>
      <c r="LCS10" s="28"/>
      <c r="LCT10" s="29"/>
      <c r="LCU10" s="28"/>
      <c r="LCV10" s="30"/>
      <c r="LCW10" s="31"/>
      <c r="LCX10" s="31"/>
      <c r="LCY10" s="31"/>
      <c r="LCZ10" s="31"/>
      <c r="LDA10" s="31"/>
      <c r="LDB10" s="28"/>
      <c r="LDC10" s="29"/>
      <c r="LDD10" s="28"/>
      <c r="LDE10" s="30"/>
      <c r="LDF10" s="31"/>
      <c r="LDG10" s="31"/>
      <c r="LDH10" s="31"/>
      <c r="LDI10" s="31"/>
      <c r="LDJ10" s="31"/>
      <c r="LDK10" s="28"/>
      <c r="LDL10" s="29"/>
      <c r="LDM10" s="28"/>
      <c r="LDN10" s="30"/>
      <c r="LDO10" s="31"/>
      <c r="LDP10" s="31"/>
      <c r="LDQ10" s="31"/>
      <c r="LDR10" s="31"/>
      <c r="LDS10" s="31"/>
      <c r="LDT10" s="28"/>
      <c r="LDU10" s="29"/>
      <c r="LDV10" s="28"/>
      <c r="LDW10" s="30"/>
      <c r="LDX10" s="31"/>
      <c r="LDY10" s="31"/>
      <c r="LDZ10" s="31"/>
      <c r="LEA10" s="31"/>
      <c r="LEB10" s="31"/>
      <c r="LEC10" s="28"/>
      <c r="LED10" s="29"/>
      <c r="LEE10" s="28"/>
      <c r="LEF10" s="30"/>
      <c r="LEG10" s="31"/>
      <c r="LEH10" s="31"/>
      <c r="LEI10" s="31"/>
      <c r="LEJ10" s="31"/>
      <c r="LEK10" s="31"/>
      <c r="LEL10" s="28"/>
      <c r="LEM10" s="29"/>
      <c r="LEN10" s="28"/>
      <c r="LEO10" s="30"/>
      <c r="LEP10" s="31"/>
      <c r="LEQ10" s="31"/>
      <c r="LER10" s="31"/>
      <c r="LES10" s="31"/>
      <c r="LET10" s="31"/>
      <c r="LEU10" s="28"/>
      <c r="LEV10" s="29"/>
      <c r="LEW10" s="28"/>
      <c r="LEX10" s="30"/>
      <c r="LEY10" s="31"/>
      <c r="LEZ10" s="31"/>
      <c r="LFA10" s="31"/>
      <c r="LFB10" s="31"/>
      <c r="LFC10" s="31"/>
      <c r="LFD10" s="28"/>
      <c r="LFE10" s="29"/>
      <c r="LFF10" s="28"/>
      <c r="LFG10" s="30"/>
      <c r="LFH10" s="31"/>
      <c r="LFI10" s="31"/>
      <c r="LFJ10" s="31"/>
      <c r="LFK10" s="31"/>
      <c r="LFL10" s="31"/>
      <c r="LFM10" s="28"/>
      <c r="LFN10" s="29"/>
      <c r="LFO10" s="28"/>
      <c r="LFP10" s="30"/>
      <c r="LFQ10" s="31"/>
      <c r="LFR10" s="31"/>
      <c r="LFS10" s="31"/>
      <c r="LFT10" s="31"/>
      <c r="LFU10" s="31"/>
      <c r="LFV10" s="28"/>
      <c r="LFW10" s="29"/>
      <c r="LFX10" s="28"/>
      <c r="LFY10" s="30"/>
      <c r="LFZ10" s="31"/>
      <c r="LGA10" s="31"/>
      <c r="LGB10" s="31"/>
      <c r="LGC10" s="31"/>
      <c r="LGD10" s="31"/>
      <c r="LGE10" s="28"/>
      <c r="LGF10" s="29"/>
      <c r="LGG10" s="28"/>
      <c r="LGH10" s="30"/>
      <c r="LGI10" s="31"/>
      <c r="LGJ10" s="31"/>
      <c r="LGK10" s="31"/>
      <c r="LGL10" s="31"/>
      <c r="LGM10" s="31"/>
      <c r="LGN10" s="28"/>
      <c r="LGO10" s="29"/>
      <c r="LGP10" s="28"/>
      <c r="LGQ10" s="30"/>
      <c r="LGR10" s="31"/>
      <c r="LGS10" s="31"/>
      <c r="LGT10" s="31"/>
      <c r="LGU10" s="31"/>
      <c r="LGV10" s="31"/>
      <c r="LGW10" s="28"/>
      <c r="LGX10" s="29"/>
      <c r="LGY10" s="28"/>
      <c r="LGZ10" s="30"/>
      <c r="LHA10" s="31"/>
      <c r="LHB10" s="31"/>
      <c r="LHC10" s="31"/>
      <c r="LHD10" s="31"/>
      <c r="LHE10" s="31"/>
      <c r="LHF10" s="28"/>
      <c r="LHG10" s="29"/>
      <c r="LHH10" s="28"/>
      <c r="LHI10" s="30"/>
      <c r="LHJ10" s="31"/>
      <c r="LHK10" s="31"/>
      <c r="LHL10" s="31"/>
      <c r="LHM10" s="31"/>
      <c r="LHN10" s="31"/>
      <c r="LHO10" s="28"/>
      <c r="LHP10" s="29"/>
      <c r="LHQ10" s="28"/>
      <c r="LHR10" s="30"/>
      <c r="LHS10" s="31"/>
      <c r="LHT10" s="31"/>
      <c r="LHU10" s="31"/>
      <c r="LHV10" s="31"/>
      <c r="LHW10" s="31"/>
      <c r="LHX10" s="28"/>
      <c r="LHY10" s="29"/>
      <c r="LHZ10" s="28"/>
      <c r="LIA10" s="30"/>
      <c r="LIB10" s="31"/>
      <c r="LIC10" s="31"/>
      <c r="LID10" s="31"/>
      <c r="LIE10" s="31"/>
      <c r="LIF10" s="31"/>
      <c r="LIG10" s="28"/>
      <c r="LIH10" s="29"/>
      <c r="LII10" s="28"/>
      <c r="LIJ10" s="30"/>
      <c r="LIK10" s="31"/>
      <c r="LIL10" s="31"/>
      <c r="LIM10" s="31"/>
      <c r="LIN10" s="31"/>
      <c r="LIO10" s="31"/>
      <c r="LIP10" s="28"/>
      <c r="LIQ10" s="29"/>
      <c r="LIR10" s="28"/>
      <c r="LIS10" s="30"/>
      <c r="LIT10" s="31"/>
      <c r="LIU10" s="31"/>
      <c r="LIV10" s="31"/>
      <c r="LIW10" s="31"/>
      <c r="LIX10" s="31"/>
      <c r="LIY10" s="28"/>
      <c r="LIZ10" s="29"/>
      <c r="LJA10" s="28"/>
      <c r="LJB10" s="30"/>
      <c r="LJC10" s="31"/>
      <c r="LJD10" s="31"/>
      <c r="LJE10" s="31"/>
      <c r="LJF10" s="31"/>
      <c r="LJG10" s="31"/>
      <c r="LJH10" s="28"/>
      <c r="LJI10" s="29"/>
      <c r="LJJ10" s="28"/>
      <c r="LJK10" s="30"/>
      <c r="LJL10" s="31"/>
      <c r="LJM10" s="31"/>
      <c r="LJN10" s="31"/>
      <c r="LJO10" s="31"/>
      <c r="LJP10" s="31"/>
      <c r="LJQ10" s="28"/>
      <c r="LJR10" s="29"/>
      <c r="LJS10" s="28"/>
      <c r="LJT10" s="30"/>
      <c r="LJU10" s="31"/>
      <c r="LJV10" s="31"/>
      <c r="LJW10" s="31"/>
      <c r="LJX10" s="31"/>
      <c r="LJY10" s="31"/>
      <c r="LJZ10" s="28"/>
      <c r="LKA10" s="29"/>
      <c r="LKB10" s="28"/>
      <c r="LKC10" s="30"/>
      <c r="LKD10" s="31"/>
      <c r="LKE10" s="31"/>
      <c r="LKF10" s="31"/>
      <c r="LKG10" s="31"/>
      <c r="LKH10" s="31"/>
      <c r="LKI10" s="28"/>
      <c r="LKJ10" s="29"/>
      <c r="LKK10" s="28"/>
      <c r="LKL10" s="30"/>
      <c r="LKM10" s="31"/>
      <c r="LKN10" s="31"/>
      <c r="LKO10" s="31"/>
      <c r="LKP10" s="31"/>
      <c r="LKQ10" s="31"/>
      <c r="LKR10" s="28"/>
      <c r="LKS10" s="29"/>
      <c r="LKT10" s="28"/>
      <c r="LKU10" s="30"/>
      <c r="LKV10" s="31"/>
      <c r="LKW10" s="31"/>
      <c r="LKX10" s="31"/>
      <c r="LKY10" s="31"/>
      <c r="LKZ10" s="31"/>
      <c r="LLA10" s="28"/>
      <c r="LLB10" s="29"/>
      <c r="LLC10" s="28"/>
      <c r="LLD10" s="30"/>
      <c r="LLE10" s="31"/>
      <c r="LLF10" s="31"/>
      <c r="LLG10" s="31"/>
      <c r="LLH10" s="31"/>
      <c r="LLI10" s="31"/>
      <c r="LLJ10" s="28"/>
      <c r="LLK10" s="29"/>
      <c r="LLL10" s="28"/>
      <c r="LLM10" s="30"/>
      <c r="LLN10" s="31"/>
      <c r="LLO10" s="31"/>
      <c r="LLP10" s="31"/>
      <c r="LLQ10" s="31"/>
      <c r="LLR10" s="31"/>
      <c r="LLS10" s="28"/>
      <c r="LLT10" s="29"/>
      <c r="LLU10" s="28"/>
      <c r="LLV10" s="30"/>
      <c r="LLW10" s="31"/>
      <c r="LLX10" s="31"/>
      <c r="LLY10" s="31"/>
      <c r="LLZ10" s="31"/>
      <c r="LMA10" s="31"/>
      <c r="LMB10" s="28"/>
      <c r="LMC10" s="29"/>
      <c r="LMD10" s="28"/>
      <c r="LME10" s="30"/>
      <c r="LMF10" s="31"/>
      <c r="LMG10" s="31"/>
      <c r="LMH10" s="31"/>
      <c r="LMI10" s="31"/>
      <c r="LMJ10" s="31"/>
      <c r="LMK10" s="28"/>
      <c r="LML10" s="29"/>
      <c r="LMM10" s="28"/>
      <c r="LMN10" s="30"/>
      <c r="LMO10" s="31"/>
      <c r="LMP10" s="31"/>
      <c r="LMQ10" s="31"/>
      <c r="LMR10" s="31"/>
      <c r="LMS10" s="31"/>
      <c r="LMT10" s="28"/>
      <c r="LMU10" s="29"/>
      <c r="LMV10" s="28"/>
      <c r="LMW10" s="30"/>
      <c r="LMX10" s="31"/>
      <c r="LMY10" s="31"/>
      <c r="LMZ10" s="31"/>
      <c r="LNA10" s="31"/>
      <c r="LNB10" s="31"/>
      <c r="LNC10" s="28"/>
      <c r="LND10" s="29"/>
      <c r="LNE10" s="28"/>
      <c r="LNF10" s="30"/>
      <c r="LNG10" s="31"/>
      <c r="LNH10" s="31"/>
      <c r="LNI10" s="31"/>
      <c r="LNJ10" s="31"/>
      <c r="LNK10" s="31"/>
      <c r="LNL10" s="28"/>
      <c r="LNM10" s="29"/>
      <c r="LNN10" s="28"/>
      <c r="LNO10" s="30"/>
      <c r="LNP10" s="31"/>
      <c r="LNQ10" s="31"/>
      <c r="LNR10" s="31"/>
      <c r="LNS10" s="31"/>
      <c r="LNT10" s="31"/>
      <c r="LNU10" s="28"/>
      <c r="LNV10" s="29"/>
      <c r="LNW10" s="28"/>
      <c r="LNX10" s="30"/>
      <c r="LNY10" s="31"/>
      <c r="LNZ10" s="31"/>
      <c r="LOA10" s="31"/>
      <c r="LOB10" s="31"/>
      <c r="LOC10" s="31"/>
      <c r="LOD10" s="28"/>
      <c r="LOE10" s="29"/>
      <c r="LOF10" s="28"/>
      <c r="LOG10" s="30"/>
      <c r="LOH10" s="31"/>
      <c r="LOI10" s="31"/>
      <c r="LOJ10" s="31"/>
      <c r="LOK10" s="31"/>
      <c r="LOL10" s="31"/>
      <c r="LOM10" s="28"/>
      <c r="LON10" s="29"/>
      <c r="LOO10" s="28"/>
      <c r="LOP10" s="30"/>
      <c r="LOQ10" s="31"/>
      <c r="LOR10" s="31"/>
      <c r="LOS10" s="31"/>
      <c r="LOT10" s="31"/>
      <c r="LOU10" s="31"/>
      <c r="LOV10" s="28"/>
      <c r="LOW10" s="29"/>
      <c r="LOX10" s="28"/>
      <c r="LOY10" s="30"/>
      <c r="LOZ10" s="31"/>
      <c r="LPA10" s="31"/>
      <c r="LPB10" s="31"/>
      <c r="LPC10" s="31"/>
      <c r="LPD10" s="31"/>
      <c r="LPE10" s="28"/>
      <c r="LPF10" s="29"/>
      <c r="LPG10" s="28"/>
      <c r="LPH10" s="30"/>
      <c r="LPI10" s="31"/>
      <c r="LPJ10" s="31"/>
      <c r="LPK10" s="31"/>
      <c r="LPL10" s="31"/>
      <c r="LPM10" s="31"/>
      <c r="LPN10" s="28"/>
      <c r="LPO10" s="29"/>
      <c r="LPP10" s="28"/>
      <c r="LPQ10" s="30"/>
      <c r="LPR10" s="31"/>
      <c r="LPS10" s="31"/>
      <c r="LPT10" s="31"/>
      <c r="LPU10" s="31"/>
      <c r="LPV10" s="31"/>
      <c r="LPW10" s="28"/>
      <c r="LPX10" s="29"/>
      <c r="LPY10" s="28"/>
      <c r="LPZ10" s="30"/>
      <c r="LQA10" s="31"/>
      <c r="LQB10" s="31"/>
      <c r="LQC10" s="31"/>
      <c r="LQD10" s="31"/>
      <c r="LQE10" s="31"/>
      <c r="LQF10" s="28"/>
      <c r="LQG10" s="29"/>
      <c r="LQH10" s="28"/>
      <c r="LQI10" s="30"/>
      <c r="LQJ10" s="31"/>
      <c r="LQK10" s="31"/>
      <c r="LQL10" s="31"/>
      <c r="LQM10" s="31"/>
      <c r="LQN10" s="31"/>
      <c r="LQO10" s="28"/>
      <c r="LQP10" s="29"/>
      <c r="LQQ10" s="28"/>
      <c r="LQR10" s="30"/>
      <c r="LQS10" s="31"/>
      <c r="LQT10" s="31"/>
      <c r="LQU10" s="31"/>
      <c r="LQV10" s="31"/>
      <c r="LQW10" s="31"/>
      <c r="LQX10" s="28"/>
      <c r="LQY10" s="29"/>
      <c r="LQZ10" s="28"/>
      <c r="LRA10" s="30"/>
      <c r="LRB10" s="31"/>
      <c r="LRC10" s="31"/>
      <c r="LRD10" s="31"/>
      <c r="LRE10" s="31"/>
      <c r="LRF10" s="31"/>
      <c r="LRG10" s="28"/>
      <c r="LRH10" s="29"/>
      <c r="LRI10" s="28"/>
      <c r="LRJ10" s="30"/>
      <c r="LRK10" s="31"/>
      <c r="LRL10" s="31"/>
      <c r="LRM10" s="31"/>
      <c r="LRN10" s="31"/>
      <c r="LRO10" s="31"/>
      <c r="LRP10" s="28"/>
      <c r="LRQ10" s="29"/>
      <c r="LRR10" s="28"/>
      <c r="LRS10" s="30"/>
      <c r="LRT10" s="31"/>
      <c r="LRU10" s="31"/>
      <c r="LRV10" s="31"/>
      <c r="LRW10" s="31"/>
      <c r="LRX10" s="31"/>
      <c r="LRY10" s="28"/>
      <c r="LRZ10" s="29"/>
      <c r="LSA10" s="28"/>
      <c r="LSB10" s="30"/>
      <c r="LSC10" s="31"/>
      <c r="LSD10" s="31"/>
      <c r="LSE10" s="31"/>
      <c r="LSF10" s="31"/>
      <c r="LSG10" s="31"/>
      <c r="LSH10" s="28"/>
      <c r="LSI10" s="29"/>
      <c r="LSJ10" s="28"/>
      <c r="LSK10" s="30"/>
      <c r="LSL10" s="31"/>
      <c r="LSM10" s="31"/>
      <c r="LSN10" s="31"/>
      <c r="LSO10" s="31"/>
      <c r="LSP10" s="31"/>
      <c r="LSQ10" s="28"/>
      <c r="LSR10" s="29"/>
      <c r="LSS10" s="28"/>
      <c r="LST10" s="30"/>
      <c r="LSU10" s="31"/>
      <c r="LSV10" s="31"/>
      <c r="LSW10" s="31"/>
      <c r="LSX10" s="31"/>
      <c r="LSY10" s="31"/>
      <c r="LSZ10" s="28"/>
      <c r="LTA10" s="29"/>
      <c r="LTB10" s="28"/>
      <c r="LTC10" s="30"/>
      <c r="LTD10" s="31"/>
      <c r="LTE10" s="31"/>
      <c r="LTF10" s="31"/>
      <c r="LTG10" s="31"/>
      <c r="LTH10" s="31"/>
      <c r="LTI10" s="28"/>
      <c r="LTJ10" s="29"/>
      <c r="LTK10" s="28"/>
      <c r="LTL10" s="30"/>
      <c r="LTM10" s="31"/>
      <c r="LTN10" s="31"/>
      <c r="LTO10" s="31"/>
      <c r="LTP10" s="31"/>
      <c r="LTQ10" s="31"/>
      <c r="LTR10" s="28"/>
      <c r="LTS10" s="29"/>
      <c r="LTT10" s="28"/>
      <c r="LTU10" s="30"/>
      <c r="LTV10" s="31"/>
      <c r="LTW10" s="31"/>
      <c r="LTX10" s="31"/>
      <c r="LTY10" s="31"/>
      <c r="LTZ10" s="31"/>
      <c r="LUA10" s="28"/>
      <c r="LUB10" s="29"/>
      <c r="LUC10" s="28"/>
      <c r="LUD10" s="30"/>
      <c r="LUE10" s="31"/>
      <c r="LUF10" s="31"/>
      <c r="LUG10" s="31"/>
      <c r="LUH10" s="31"/>
      <c r="LUI10" s="31"/>
      <c r="LUJ10" s="28"/>
      <c r="LUK10" s="29"/>
      <c r="LUL10" s="28"/>
      <c r="LUM10" s="30"/>
      <c r="LUN10" s="31"/>
      <c r="LUO10" s="31"/>
      <c r="LUP10" s="31"/>
      <c r="LUQ10" s="31"/>
      <c r="LUR10" s="31"/>
      <c r="LUS10" s="28"/>
      <c r="LUT10" s="29"/>
      <c r="LUU10" s="28"/>
      <c r="LUV10" s="30"/>
      <c r="LUW10" s="31"/>
      <c r="LUX10" s="31"/>
      <c r="LUY10" s="31"/>
      <c r="LUZ10" s="31"/>
      <c r="LVA10" s="31"/>
      <c r="LVB10" s="28"/>
      <c r="LVC10" s="29"/>
      <c r="LVD10" s="28"/>
      <c r="LVE10" s="30"/>
      <c r="LVF10" s="31"/>
      <c r="LVG10" s="31"/>
      <c r="LVH10" s="31"/>
      <c r="LVI10" s="31"/>
      <c r="LVJ10" s="31"/>
      <c r="LVK10" s="28"/>
      <c r="LVL10" s="29"/>
      <c r="LVM10" s="28"/>
      <c r="LVN10" s="30"/>
      <c r="LVO10" s="31"/>
      <c r="LVP10" s="31"/>
      <c r="LVQ10" s="31"/>
      <c r="LVR10" s="31"/>
      <c r="LVS10" s="31"/>
      <c r="LVT10" s="28"/>
      <c r="LVU10" s="29"/>
      <c r="LVV10" s="28"/>
      <c r="LVW10" s="30"/>
      <c r="LVX10" s="31"/>
      <c r="LVY10" s="31"/>
      <c r="LVZ10" s="31"/>
      <c r="LWA10" s="31"/>
      <c r="LWB10" s="31"/>
      <c r="LWC10" s="28"/>
      <c r="LWD10" s="29"/>
      <c r="LWE10" s="28"/>
      <c r="LWF10" s="30"/>
      <c r="LWG10" s="31"/>
      <c r="LWH10" s="31"/>
      <c r="LWI10" s="31"/>
      <c r="LWJ10" s="31"/>
      <c r="LWK10" s="31"/>
      <c r="LWL10" s="28"/>
      <c r="LWM10" s="29"/>
      <c r="LWN10" s="28"/>
      <c r="LWO10" s="30"/>
      <c r="LWP10" s="31"/>
      <c r="LWQ10" s="31"/>
      <c r="LWR10" s="31"/>
      <c r="LWS10" s="31"/>
      <c r="LWT10" s="31"/>
      <c r="LWU10" s="28"/>
      <c r="LWV10" s="29"/>
      <c r="LWW10" s="28"/>
      <c r="LWX10" s="30"/>
      <c r="LWY10" s="31"/>
      <c r="LWZ10" s="31"/>
      <c r="LXA10" s="31"/>
      <c r="LXB10" s="31"/>
      <c r="LXC10" s="31"/>
      <c r="LXD10" s="28"/>
      <c r="LXE10" s="29"/>
      <c r="LXF10" s="28"/>
      <c r="LXG10" s="30"/>
      <c r="LXH10" s="31"/>
      <c r="LXI10" s="31"/>
      <c r="LXJ10" s="31"/>
      <c r="LXK10" s="31"/>
      <c r="LXL10" s="31"/>
      <c r="LXM10" s="28"/>
      <c r="LXN10" s="29"/>
      <c r="LXO10" s="28"/>
      <c r="LXP10" s="30"/>
      <c r="LXQ10" s="31"/>
      <c r="LXR10" s="31"/>
      <c r="LXS10" s="31"/>
      <c r="LXT10" s="31"/>
      <c r="LXU10" s="31"/>
      <c r="LXV10" s="28"/>
      <c r="LXW10" s="29"/>
      <c r="LXX10" s="28"/>
      <c r="LXY10" s="30"/>
      <c r="LXZ10" s="31"/>
      <c r="LYA10" s="31"/>
      <c r="LYB10" s="31"/>
      <c r="LYC10" s="31"/>
      <c r="LYD10" s="31"/>
      <c r="LYE10" s="28"/>
      <c r="LYF10" s="29"/>
      <c r="LYG10" s="28"/>
      <c r="LYH10" s="30"/>
      <c r="LYI10" s="31"/>
      <c r="LYJ10" s="31"/>
      <c r="LYK10" s="31"/>
      <c r="LYL10" s="31"/>
      <c r="LYM10" s="31"/>
      <c r="LYN10" s="28"/>
      <c r="LYO10" s="29"/>
      <c r="LYP10" s="28"/>
      <c r="LYQ10" s="30"/>
      <c r="LYR10" s="31"/>
      <c r="LYS10" s="31"/>
      <c r="LYT10" s="31"/>
      <c r="LYU10" s="31"/>
      <c r="LYV10" s="31"/>
      <c r="LYW10" s="28"/>
      <c r="LYX10" s="29"/>
      <c r="LYY10" s="28"/>
      <c r="LYZ10" s="30"/>
      <c r="LZA10" s="31"/>
      <c r="LZB10" s="31"/>
      <c r="LZC10" s="31"/>
      <c r="LZD10" s="31"/>
      <c r="LZE10" s="31"/>
      <c r="LZF10" s="28"/>
      <c r="LZG10" s="29"/>
      <c r="LZH10" s="28"/>
      <c r="LZI10" s="30"/>
      <c r="LZJ10" s="31"/>
      <c r="LZK10" s="31"/>
      <c r="LZL10" s="31"/>
      <c r="LZM10" s="31"/>
      <c r="LZN10" s="31"/>
      <c r="LZO10" s="28"/>
      <c r="LZP10" s="29"/>
      <c r="LZQ10" s="28"/>
      <c r="LZR10" s="30"/>
      <c r="LZS10" s="31"/>
      <c r="LZT10" s="31"/>
      <c r="LZU10" s="31"/>
      <c r="LZV10" s="31"/>
      <c r="LZW10" s="31"/>
      <c r="LZX10" s="28"/>
      <c r="LZY10" s="29"/>
      <c r="LZZ10" s="28"/>
      <c r="MAA10" s="30"/>
      <c r="MAB10" s="31"/>
      <c r="MAC10" s="31"/>
      <c r="MAD10" s="31"/>
      <c r="MAE10" s="31"/>
      <c r="MAF10" s="31"/>
      <c r="MAG10" s="28"/>
      <c r="MAH10" s="29"/>
      <c r="MAI10" s="28"/>
      <c r="MAJ10" s="30"/>
      <c r="MAK10" s="31"/>
      <c r="MAL10" s="31"/>
      <c r="MAM10" s="31"/>
      <c r="MAN10" s="31"/>
      <c r="MAO10" s="31"/>
      <c r="MAP10" s="28"/>
      <c r="MAQ10" s="29"/>
      <c r="MAR10" s="28"/>
      <c r="MAS10" s="30"/>
      <c r="MAT10" s="31"/>
      <c r="MAU10" s="31"/>
      <c r="MAV10" s="31"/>
      <c r="MAW10" s="31"/>
      <c r="MAX10" s="31"/>
      <c r="MAY10" s="28"/>
      <c r="MAZ10" s="29"/>
      <c r="MBA10" s="28"/>
      <c r="MBB10" s="30"/>
      <c r="MBC10" s="31"/>
      <c r="MBD10" s="31"/>
      <c r="MBE10" s="31"/>
      <c r="MBF10" s="31"/>
      <c r="MBG10" s="31"/>
      <c r="MBH10" s="28"/>
      <c r="MBI10" s="29"/>
      <c r="MBJ10" s="28"/>
      <c r="MBK10" s="30"/>
      <c r="MBL10" s="31"/>
      <c r="MBM10" s="31"/>
      <c r="MBN10" s="31"/>
      <c r="MBO10" s="31"/>
      <c r="MBP10" s="31"/>
      <c r="MBQ10" s="28"/>
      <c r="MBR10" s="29"/>
      <c r="MBS10" s="28"/>
      <c r="MBT10" s="30"/>
      <c r="MBU10" s="31"/>
      <c r="MBV10" s="31"/>
      <c r="MBW10" s="31"/>
      <c r="MBX10" s="31"/>
      <c r="MBY10" s="31"/>
      <c r="MBZ10" s="28"/>
      <c r="MCA10" s="29"/>
      <c r="MCB10" s="28"/>
      <c r="MCC10" s="30"/>
      <c r="MCD10" s="31"/>
      <c r="MCE10" s="31"/>
      <c r="MCF10" s="31"/>
      <c r="MCG10" s="31"/>
      <c r="MCH10" s="31"/>
      <c r="MCI10" s="28"/>
      <c r="MCJ10" s="29"/>
      <c r="MCK10" s="28"/>
      <c r="MCL10" s="30"/>
      <c r="MCM10" s="31"/>
      <c r="MCN10" s="31"/>
      <c r="MCO10" s="31"/>
      <c r="MCP10" s="31"/>
      <c r="MCQ10" s="31"/>
      <c r="MCR10" s="28"/>
      <c r="MCS10" s="29"/>
      <c r="MCT10" s="28"/>
      <c r="MCU10" s="30"/>
      <c r="MCV10" s="31"/>
      <c r="MCW10" s="31"/>
      <c r="MCX10" s="31"/>
      <c r="MCY10" s="31"/>
      <c r="MCZ10" s="31"/>
      <c r="MDA10" s="28"/>
      <c r="MDB10" s="29"/>
      <c r="MDC10" s="28"/>
      <c r="MDD10" s="30"/>
      <c r="MDE10" s="31"/>
      <c r="MDF10" s="31"/>
      <c r="MDG10" s="31"/>
      <c r="MDH10" s="31"/>
      <c r="MDI10" s="31"/>
      <c r="MDJ10" s="28"/>
      <c r="MDK10" s="29"/>
      <c r="MDL10" s="28"/>
      <c r="MDM10" s="30"/>
      <c r="MDN10" s="31"/>
      <c r="MDO10" s="31"/>
      <c r="MDP10" s="31"/>
      <c r="MDQ10" s="31"/>
      <c r="MDR10" s="31"/>
      <c r="MDS10" s="28"/>
      <c r="MDT10" s="29"/>
      <c r="MDU10" s="28"/>
      <c r="MDV10" s="30"/>
      <c r="MDW10" s="31"/>
      <c r="MDX10" s="31"/>
      <c r="MDY10" s="31"/>
      <c r="MDZ10" s="31"/>
      <c r="MEA10" s="31"/>
      <c r="MEB10" s="28"/>
      <c r="MEC10" s="29"/>
      <c r="MED10" s="28"/>
      <c r="MEE10" s="30"/>
      <c r="MEF10" s="31"/>
      <c r="MEG10" s="31"/>
      <c r="MEH10" s="31"/>
      <c r="MEI10" s="31"/>
      <c r="MEJ10" s="31"/>
      <c r="MEK10" s="28"/>
      <c r="MEL10" s="29"/>
      <c r="MEM10" s="28"/>
      <c r="MEN10" s="30"/>
      <c r="MEO10" s="31"/>
      <c r="MEP10" s="31"/>
      <c r="MEQ10" s="31"/>
      <c r="MER10" s="31"/>
      <c r="MES10" s="31"/>
      <c r="MET10" s="28"/>
      <c r="MEU10" s="29"/>
      <c r="MEV10" s="28"/>
      <c r="MEW10" s="30"/>
      <c r="MEX10" s="31"/>
      <c r="MEY10" s="31"/>
      <c r="MEZ10" s="31"/>
      <c r="MFA10" s="31"/>
      <c r="MFB10" s="31"/>
      <c r="MFC10" s="28"/>
      <c r="MFD10" s="29"/>
      <c r="MFE10" s="28"/>
      <c r="MFF10" s="30"/>
      <c r="MFG10" s="31"/>
      <c r="MFH10" s="31"/>
      <c r="MFI10" s="31"/>
      <c r="MFJ10" s="31"/>
      <c r="MFK10" s="31"/>
      <c r="MFL10" s="28"/>
      <c r="MFM10" s="29"/>
      <c r="MFN10" s="28"/>
      <c r="MFO10" s="30"/>
      <c r="MFP10" s="31"/>
      <c r="MFQ10" s="31"/>
      <c r="MFR10" s="31"/>
      <c r="MFS10" s="31"/>
      <c r="MFT10" s="31"/>
      <c r="MFU10" s="28"/>
      <c r="MFV10" s="29"/>
      <c r="MFW10" s="28"/>
      <c r="MFX10" s="30"/>
      <c r="MFY10" s="31"/>
      <c r="MFZ10" s="31"/>
      <c r="MGA10" s="31"/>
      <c r="MGB10" s="31"/>
      <c r="MGC10" s="31"/>
      <c r="MGD10" s="28"/>
      <c r="MGE10" s="29"/>
      <c r="MGF10" s="28"/>
      <c r="MGG10" s="30"/>
      <c r="MGH10" s="31"/>
      <c r="MGI10" s="31"/>
      <c r="MGJ10" s="31"/>
      <c r="MGK10" s="31"/>
      <c r="MGL10" s="31"/>
      <c r="MGM10" s="28"/>
      <c r="MGN10" s="29"/>
      <c r="MGO10" s="28"/>
      <c r="MGP10" s="30"/>
      <c r="MGQ10" s="31"/>
      <c r="MGR10" s="31"/>
      <c r="MGS10" s="31"/>
      <c r="MGT10" s="31"/>
      <c r="MGU10" s="31"/>
      <c r="MGV10" s="28"/>
      <c r="MGW10" s="29"/>
      <c r="MGX10" s="28"/>
      <c r="MGY10" s="30"/>
      <c r="MGZ10" s="31"/>
      <c r="MHA10" s="31"/>
      <c r="MHB10" s="31"/>
      <c r="MHC10" s="31"/>
      <c r="MHD10" s="31"/>
      <c r="MHE10" s="28"/>
      <c r="MHF10" s="29"/>
      <c r="MHG10" s="28"/>
      <c r="MHH10" s="30"/>
      <c r="MHI10" s="31"/>
      <c r="MHJ10" s="31"/>
      <c r="MHK10" s="31"/>
      <c r="MHL10" s="31"/>
      <c r="MHM10" s="31"/>
      <c r="MHN10" s="28"/>
      <c r="MHO10" s="29"/>
      <c r="MHP10" s="28"/>
      <c r="MHQ10" s="30"/>
      <c r="MHR10" s="31"/>
      <c r="MHS10" s="31"/>
      <c r="MHT10" s="31"/>
      <c r="MHU10" s="31"/>
      <c r="MHV10" s="31"/>
      <c r="MHW10" s="28"/>
      <c r="MHX10" s="29"/>
      <c r="MHY10" s="28"/>
      <c r="MHZ10" s="30"/>
      <c r="MIA10" s="31"/>
      <c r="MIB10" s="31"/>
      <c r="MIC10" s="31"/>
      <c r="MID10" s="31"/>
      <c r="MIE10" s="31"/>
      <c r="MIF10" s="28"/>
      <c r="MIG10" s="29"/>
      <c r="MIH10" s="28"/>
      <c r="MII10" s="30"/>
      <c r="MIJ10" s="31"/>
      <c r="MIK10" s="31"/>
      <c r="MIL10" s="31"/>
      <c r="MIM10" s="31"/>
      <c r="MIN10" s="31"/>
      <c r="MIO10" s="28"/>
      <c r="MIP10" s="29"/>
      <c r="MIQ10" s="28"/>
      <c r="MIR10" s="30"/>
      <c r="MIS10" s="31"/>
      <c r="MIT10" s="31"/>
      <c r="MIU10" s="31"/>
      <c r="MIV10" s="31"/>
      <c r="MIW10" s="31"/>
      <c r="MIX10" s="28"/>
      <c r="MIY10" s="29"/>
      <c r="MIZ10" s="28"/>
      <c r="MJA10" s="30"/>
      <c r="MJB10" s="31"/>
      <c r="MJC10" s="31"/>
      <c r="MJD10" s="31"/>
      <c r="MJE10" s="31"/>
      <c r="MJF10" s="31"/>
      <c r="MJG10" s="28"/>
      <c r="MJH10" s="29"/>
      <c r="MJI10" s="28"/>
      <c r="MJJ10" s="30"/>
      <c r="MJK10" s="31"/>
      <c r="MJL10" s="31"/>
      <c r="MJM10" s="31"/>
      <c r="MJN10" s="31"/>
      <c r="MJO10" s="31"/>
      <c r="MJP10" s="28"/>
      <c r="MJQ10" s="29"/>
      <c r="MJR10" s="28"/>
      <c r="MJS10" s="30"/>
      <c r="MJT10" s="31"/>
      <c r="MJU10" s="31"/>
      <c r="MJV10" s="31"/>
      <c r="MJW10" s="31"/>
      <c r="MJX10" s="31"/>
      <c r="MJY10" s="28"/>
      <c r="MJZ10" s="29"/>
      <c r="MKA10" s="28"/>
      <c r="MKB10" s="30"/>
      <c r="MKC10" s="31"/>
      <c r="MKD10" s="31"/>
      <c r="MKE10" s="31"/>
      <c r="MKF10" s="31"/>
      <c r="MKG10" s="31"/>
      <c r="MKH10" s="28"/>
      <c r="MKI10" s="29"/>
      <c r="MKJ10" s="28"/>
      <c r="MKK10" s="30"/>
      <c r="MKL10" s="31"/>
      <c r="MKM10" s="31"/>
      <c r="MKN10" s="31"/>
      <c r="MKO10" s="31"/>
      <c r="MKP10" s="31"/>
      <c r="MKQ10" s="28"/>
      <c r="MKR10" s="29"/>
      <c r="MKS10" s="28"/>
      <c r="MKT10" s="30"/>
      <c r="MKU10" s="31"/>
      <c r="MKV10" s="31"/>
      <c r="MKW10" s="31"/>
      <c r="MKX10" s="31"/>
      <c r="MKY10" s="31"/>
      <c r="MKZ10" s="28"/>
      <c r="MLA10" s="29"/>
      <c r="MLB10" s="28"/>
      <c r="MLC10" s="30"/>
      <c r="MLD10" s="31"/>
      <c r="MLE10" s="31"/>
      <c r="MLF10" s="31"/>
      <c r="MLG10" s="31"/>
      <c r="MLH10" s="31"/>
      <c r="MLI10" s="28"/>
      <c r="MLJ10" s="29"/>
      <c r="MLK10" s="28"/>
      <c r="MLL10" s="30"/>
      <c r="MLM10" s="31"/>
      <c r="MLN10" s="31"/>
      <c r="MLO10" s="31"/>
      <c r="MLP10" s="31"/>
      <c r="MLQ10" s="31"/>
      <c r="MLR10" s="28"/>
      <c r="MLS10" s="29"/>
      <c r="MLT10" s="28"/>
      <c r="MLU10" s="30"/>
      <c r="MLV10" s="31"/>
      <c r="MLW10" s="31"/>
      <c r="MLX10" s="31"/>
      <c r="MLY10" s="31"/>
      <c r="MLZ10" s="31"/>
      <c r="MMA10" s="28"/>
      <c r="MMB10" s="29"/>
      <c r="MMC10" s="28"/>
      <c r="MMD10" s="30"/>
      <c r="MME10" s="31"/>
      <c r="MMF10" s="31"/>
      <c r="MMG10" s="31"/>
      <c r="MMH10" s="31"/>
      <c r="MMI10" s="31"/>
      <c r="MMJ10" s="28"/>
      <c r="MMK10" s="29"/>
      <c r="MML10" s="28"/>
      <c r="MMM10" s="30"/>
      <c r="MMN10" s="31"/>
      <c r="MMO10" s="31"/>
      <c r="MMP10" s="31"/>
      <c r="MMQ10" s="31"/>
      <c r="MMR10" s="31"/>
      <c r="MMS10" s="28"/>
      <c r="MMT10" s="29"/>
      <c r="MMU10" s="28"/>
      <c r="MMV10" s="30"/>
      <c r="MMW10" s="31"/>
      <c r="MMX10" s="31"/>
      <c r="MMY10" s="31"/>
      <c r="MMZ10" s="31"/>
      <c r="MNA10" s="31"/>
      <c r="MNB10" s="28"/>
      <c r="MNC10" s="29"/>
      <c r="MND10" s="28"/>
      <c r="MNE10" s="30"/>
      <c r="MNF10" s="31"/>
      <c r="MNG10" s="31"/>
      <c r="MNH10" s="31"/>
      <c r="MNI10" s="31"/>
      <c r="MNJ10" s="31"/>
      <c r="MNK10" s="28"/>
      <c r="MNL10" s="29"/>
      <c r="MNM10" s="28"/>
      <c r="MNN10" s="30"/>
      <c r="MNO10" s="31"/>
      <c r="MNP10" s="31"/>
      <c r="MNQ10" s="31"/>
      <c r="MNR10" s="31"/>
      <c r="MNS10" s="31"/>
      <c r="MNT10" s="28"/>
      <c r="MNU10" s="29"/>
      <c r="MNV10" s="28"/>
      <c r="MNW10" s="30"/>
      <c r="MNX10" s="31"/>
      <c r="MNY10" s="31"/>
      <c r="MNZ10" s="31"/>
      <c r="MOA10" s="31"/>
      <c r="MOB10" s="31"/>
      <c r="MOC10" s="28"/>
      <c r="MOD10" s="29"/>
      <c r="MOE10" s="28"/>
      <c r="MOF10" s="30"/>
      <c r="MOG10" s="31"/>
      <c r="MOH10" s="31"/>
      <c r="MOI10" s="31"/>
      <c r="MOJ10" s="31"/>
      <c r="MOK10" s="31"/>
      <c r="MOL10" s="28"/>
      <c r="MOM10" s="29"/>
      <c r="MON10" s="28"/>
      <c r="MOO10" s="30"/>
      <c r="MOP10" s="31"/>
      <c r="MOQ10" s="31"/>
      <c r="MOR10" s="31"/>
      <c r="MOS10" s="31"/>
      <c r="MOT10" s="31"/>
      <c r="MOU10" s="28"/>
      <c r="MOV10" s="29"/>
      <c r="MOW10" s="28"/>
      <c r="MOX10" s="30"/>
      <c r="MOY10" s="31"/>
      <c r="MOZ10" s="31"/>
      <c r="MPA10" s="31"/>
      <c r="MPB10" s="31"/>
      <c r="MPC10" s="31"/>
      <c r="MPD10" s="28"/>
      <c r="MPE10" s="29"/>
      <c r="MPF10" s="28"/>
      <c r="MPG10" s="30"/>
      <c r="MPH10" s="31"/>
      <c r="MPI10" s="31"/>
      <c r="MPJ10" s="31"/>
      <c r="MPK10" s="31"/>
      <c r="MPL10" s="31"/>
      <c r="MPM10" s="28"/>
      <c r="MPN10" s="29"/>
      <c r="MPO10" s="28"/>
      <c r="MPP10" s="30"/>
      <c r="MPQ10" s="31"/>
      <c r="MPR10" s="31"/>
      <c r="MPS10" s="31"/>
      <c r="MPT10" s="31"/>
      <c r="MPU10" s="31"/>
      <c r="MPV10" s="28"/>
      <c r="MPW10" s="29"/>
      <c r="MPX10" s="28"/>
      <c r="MPY10" s="30"/>
      <c r="MPZ10" s="31"/>
      <c r="MQA10" s="31"/>
      <c r="MQB10" s="31"/>
      <c r="MQC10" s="31"/>
      <c r="MQD10" s="31"/>
      <c r="MQE10" s="28"/>
      <c r="MQF10" s="29"/>
      <c r="MQG10" s="28"/>
      <c r="MQH10" s="30"/>
      <c r="MQI10" s="31"/>
      <c r="MQJ10" s="31"/>
      <c r="MQK10" s="31"/>
      <c r="MQL10" s="31"/>
      <c r="MQM10" s="31"/>
      <c r="MQN10" s="28"/>
      <c r="MQO10" s="29"/>
      <c r="MQP10" s="28"/>
      <c r="MQQ10" s="30"/>
      <c r="MQR10" s="31"/>
      <c r="MQS10" s="31"/>
      <c r="MQT10" s="31"/>
      <c r="MQU10" s="31"/>
      <c r="MQV10" s="31"/>
      <c r="MQW10" s="28"/>
      <c r="MQX10" s="29"/>
      <c r="MQY10" s="28"/>
      <c r="MQZ10" s="30"/>
      <c r="MRA10" s="31"/>
      <c r="MRB10" s="31"/>
      <c r="MRC10" s="31"/>
      <c r="MRD10" s="31"/>
      <c r="MRE10" s="31"/>
      <c r="MRF10" s="28"/>
      <c r="MRG10" s="29"/>
      <c r="MRH10" s="28"/>
      <c r="MRI10" s="30"/>
      <c r="MRJ10" s="31"/>
      <c r="MRK10" s="31"/>
      <c r="MRL10" s="31"/>
      <c r="MRM10" s="31"/>
      <c r="MRN10" s="31"/>
      <c r="MRO10" s="28"/>
      <c r="MRP10" s="29"/>
      <c r="MRQ10" s="28"/>
      <c r="MRR10" s="30"/>
      <c r="MRS10" s="31"/>
      <c r="MRT10" s="31"/>
      <c r="MRU10" s="31"/>
      <c r="MRV10" s="31"/>
      <c r="MRW10" s="31"/>
      <c r="MRX10" s="28"/>
      <c r="MRY10" s="29"/>
      <c r="MRZ10" s="28"/>
      <c r="MSA10" s="30"/>
      <c r="MSB10" s="31"/>
      <c r="MSC10" s="31"/>
      <c r="MSD10" s="31"/>
      <c r="MSE10" s="31"/>
      <c r="MSF10" s="31"/>
      <c r="MSG10" s="28"/>
      <c r="MSH10" s="29"/>
      <c r="MSI10" s="28"/>
      <c r="MSJ10" s="30"/>
      <c r="MSK10" s="31"/>
      <c r="MSL10" s="31"/>
      <c r="MSM10" s="31"/>
      <c r="MSN10" s="31"/>
      <c r="MSO10" s="31"/>
      <c r="MSP10" s="28"/>
      <c r="MSQ10" s="29"/>
      <c r="MSR10" s="28"/>
      <c r="MSS10" s="30"/>
      <c r="MST10" s="31"/>
      <c r="MSU10" s="31"/>
      <c r="MSV10" s="31"/>
      <c r="MSW10" s="31"/>
      <c r="MSX10" s="31"/>
      <c r="MSY10" s="28"/>
      <c r="MSZ10" s="29"/>
      <c r="MTA10" s="28"/>
      <c r="MTB10" s="30"/>
      <c r="MTC10" s="31"/>
      <c r="MTD10" s="31"/>
      <c r="MTE10" s="31"/>
      <c r="MTF10" s="31"/>
      <c r="MTG10" s="31"/>
      <c r="MTH10" s="28"/>
      <c r="MTI10" s="29"/>
      <c r="MTJ10" s="28"/>
      <c r="MTK10" s="30"/>
      <c r="MTL10" s="31"/>
      <c r="MTM10" s="31"/>
      <c r="MTN10" s="31"/>
      <c r="MTO10" s="31"/>
      <c r="MTP10" s="31"/>
      <c r="MTQ10" s="28"/>
      <c r="MTR10" s="29"/>
      <c r="MTS10" s="28"/>
      <c r="MTT10" s="30"/>
      <c r="MTU10" s="31"/>
      <c r="MTV10" s="31"/>
      <c r="MTW10" s="31"/>
      <c r="MTX10" s="31"/>
      <c r="MTY10" s="31"/>
      <c r="MTZ10" s="28"/>
      <c r="MUA10" s="29"/>
      <c r="MUB10" s="28"/>
      <c r="MUC10" s="30"/>
      <c r="MUD10" s="31"/>
      <c r="MUE10" s="31"/>
      <c r="MUF10" s="31"/>
      <c r="MUG10" s="31"/>
      <c r="MUH10" s="31"/>
      <c r="MUI10" s="28"/>
      <c r="MUJ10" s="29"/>
      <c r="MUK10" s="28"/>
      <c r="MUL10" s="30"/>
      <c r="MUM10" s="31"/>
      <c r="MUN10" s="31"/>
      <c r="MUO10" s="31"/>
      <c r="MUP10" s="31"/>
      <c r="MUQ10" s="31"/>
      <c r="MUR10" s="28"/>
      <c r="MUS10" s="29"/>
      <c r="MUT10" s="28"/>
      <c r="MUU10" s="30"/>
      <c r="MUV10" s="31"/>
      <c r="MUW10" s="31"/>
      <c r="MUX10" s="31"/>
      <c r="MUY10" s="31"/>
      <c r="MUZ10" s="31"/>
      <c r="MVA10" s="28"/>
      <c r="MVB10" s="29"/>
      <c r="MVC10" s="28"/>
      <c r="MVD10" s="30"/>
      <c r="MVE10" s="31"/>
      <c r="MVF10" s="31"/>
      <c r="MVG10" s="31"/>
      <c r="MVH10" s="31"/>
      <c r="MVI10" s="31"/>
      <c r="MVJ10" s="28"/>
      <c r="MVK10" s="29"/>
      <c r="MVL10" s="28"/>
      <c r="MVM10" s="30"/>
      <c r="MVN10" s="31"/>
      <c r="MVO10" s="31"/>
      <c r="MVP10" s="31"/>
      <c r="MVQ10" s="31"/>
      <c r="MVR10" s="31"/>
      <c r="MVS10" s="28"/>
      <c r="MVT10" s="29"/>
      <c r="MVU10" s="28"/>
      <c r="MVV10" s="30"/>
      <c r="MVW10" s="31"/>
      <c r="MVX10" s="31"/>
      <c r="MVY10" s="31"/>
      <c r="MVZ10" s="31"/>
      <c r="MWA10" s="31"/>
      <c r="MWB10" s="28"/>
      <c r="MWC10" s="29"/>
      <c r="MWD10" s="28"/>
      <c r="MWE10" s="30"/>
      <c r="MWF10" s="31"/>
      <c r="MWG10" s="31"/>
      <c r="MWH10" s="31"/>
      <c r="MWI10" s="31"/>
      <c r="MWJ10" s="31"/>
      <c r="MWK10" s="28"/>
      <c r="MWL10" s="29"/>
      <c r="MWM10" s="28"/>
      <c r="MWN10" s="30"/>
      <c r="MWO10" s="31"/>
      <c r="MWP10" s="31"/>
      <c r="MWQ10" s="31"/>
      <c r="MWR10" s="31"/>
      <c r="MWS10" s="31"/>
      <c r="MWT10" s="28"/>
      <c r="MWU10" s="29"/>
      <c r="MWV10" s="28"/>
      <c r="MWW10" s="30"/>
      <c r="MWX10" s="31"/>
      <c r="MWY10" s="31"/>
      <c r="MWZ10" s="31"/>
      <c r="MXA10" s="31"/>
      <c r="MXB10" s="31"/>
      <c r="MXC10" s="28"/>
      <c r="MXD10" s="29"/>
      <c r="MXE10" s="28"/>
      <c r="MXF10" s="30"/>
      <c r="MXG10" s="31"/>
      <c r="MXH10" s="31"/>
      <c r="MXI10" s="31"/>
      <c r="MXJ10" s="31"/>
      <c r="MXK10" s="31"/>
      <c r="MXL10" s="28"/>
      <c r="MXM10" s="29"/>
      <c r="MXN10" s="28"/>
      <c r="MXO10" s="30"/>
      <c r="MXP10" s="31"/>
      <c r="MXQ10" s="31"/>
      <c r="MXR10" s="31"/>
      <c r="MXS10" s="31"/>
      <c r="MXT10" s="31"/>
      <c r="MXU10" s="28"/>
      <c r="MXV10" s="29"/>
      <c r="MXW10" s="28"/>
      <c r="MXX10" s="30"/>
      <c r="MXY10" s="31"/>
      <c r="MXZ10" s="31"/>
      <c r="MYA10" s="31"/>
      <c r="MYB10" s="31"/>
      <c r="MYC10" s="31"/>
      <c r="MYD10" s="28"/>
      <c r="MYE10" s="29"/>
      <c r="MYF10" s="28"/>
      <c r="MYG10" s="30"/>
      <c r="MYH10" s="31"/>
      <c r="MYI10" s="31"/>
      <c r="MYJ10" s="31"/>
      <c r="MYK10" s="31"/>
      <c r="MYL10" s="31"/>
      <c r="MYM10" s="28"/>
      <c r="MYN10" s="29"/>
      <c r="MYO10" s="28"/>
      <c r="MYP10" s="30"/>
      <c r="MYQ10" s="31"/>
      <c r="MYR10" s="31"/>
      <c r="MYS10" s="31"/>
      <c r="MYT10" s="31"/>
      <c r="MYU10" s="31"/>
      <c r="MYV10" s="28"/>
      <c r="MYW10" s="29"/>
      <c r="MYX10" s="28"/>
      <c r="MYY10" s="30"/>
      <c r="MYZ10" s="31"/>
      <c r="MZA10" s="31"/>
      <c r="MZB10" s="31"/>
      <c r="MZC10" s="31"/>
      <c r="MZD10" s="31"/>
      <c r="MZE10" s="28"/>
      <c r="MZF10" s="29"/>
      <c r="MZG10" s="28"/>
      <c r="MZH10" s="30"/>
      <c r="MZI10" s="31"/>
      <c r="MZJ10" s="31"/>
      <c r="MZK10" s="31"/>
      <c r="MZL10" s="31"/>
      <c r="MZM10" s="31"/>
      <c r="MZN10" s="28"/>
      <c r="MZO10" s="29"/>
      <c r="MZP10" s="28"/>
      <c r="MZQ10" s="30"/>
      <c r="MZR10" s="31"/>
      <c r="MZS10" s="31"/>
      <c r="MZT10" s="31"/>
      <c r="MZU10" s="31"/>
      <c r="MZV10" s="31"/>
      <c r="MZW10" s="28"/>
      <c r="MZX10" s="29"/>
      <c r="MZY10" s="28"/>
      <c r="MZZ10" s="30"/>
      <c r="NAA10" s="31"/>
      <c r="NAB10" s="31"/>
      <c r="NAC10" s="31"/>
      <c r="NAD10" s="31"/>
      <c r="NAE10" s="31"/>
      <c r="NAF10" s="28"/>
      <c r="NAG10" s="29"/>
      <c r="NAH10" s="28"/>
      <c r="NAI10" s="30"/>
      <c r="NAJ10" s="31"/>
      <c r="NAK10" s="31"/>
      <c r="NAL10" s="31"/>
      <c r="NAM10" s="31"/>
      <c r="NAN10" s="31"/>
      <c r="NAO10" s="28"/>
      <c r="NAP10" s="29"/>
      <c r="NAQ10" s="28"/>
      <c r="NAR10" s="30"/>
      <c r="NAS10" s="31"/>
      <c r="NAT10" s="31"/>
      <c r="NAU10" s="31"/>
      <c r="NAV10" s="31"/>
      <c r="NAW10" s="31"/>
      <c r="NAX10" s="28"/>
      <c r="NAY10" s="29"/>
      <c r="NAZ10" s="28"/>
      <c r="NBA10" s="30"/>
      <c r="NBB10" s="31"/>
      <c r="NBC10" s="31"/>
      <c r="NBD10" s="31"/>
      <c r="NBE10" s="31"/>
      <c r="NBF10" s="31"/>
      <c r="NBG10" s="28"/>
      <c r="NBH10" s="29"/>
      <c r="NBI10" s="28"/>
      <c r="NBJ10" s="30"/>
      <c r="NBK10" s="31"/>
      <c r="NBL10" s="31"/>
      <c r="NBM10" s="31"/>
      <c r="NBN10" s="31"/>
      <c r="NBO10" s="31"/>
      <c r="NBP10" s="28"/>
      <c r="NBQ10" s="29"/>
      <c r="NBR10" s="28"/>
      <c r="NBS10" s="30"/>
      <c r="NBT10" s="31"/>
      <c r="NBU10" s="31"/>
      <c r="NBV10" s="31"/>
      <c r="NBW10" s="31"/>
      <c r="NBX10" s="31"/>
      <c r="NBY10" s="28"/>
      <c r="NBZ10" s="29"/>
      <c r="NCA10" s="28"/>
      <c r="NCB10" s="30"/>
      <c r="NCC10" s="31"/>
      <c r="NCD10" s="31"/>
      <c r="NCE10" s="31"/>
      <c r="NCF10" s="31"/>
      <c r="NCG10" s="31"/>
      <c r="NCH10" s="28"/>
      <c r="NCI10" s="29"/>
      <c r="NCJ10" s="28"/>
      <c r="NCK10" s="30"/>
      <c r="NCL10" s="31"/>
      <c r="NCM10" s="31"/>
      <c r="NCN10" s="31"/>
      <c r="NCO10" s="31"/>
      <c r="NCP10" s="31"/>
      <c r="NCQ10" s="28"/>
      <c r="NCR10" s="29"/>
      <c r="NCS10" s="28"/>
      <c r="NCT10" s="30"/>
      <c r="NCU10" s="31"/>
      <c r="NCV10" s="31"/>
      <c r="NCW10" s="31"/>
      <c r="NCX10" s="31"/>
      <c r="NCY10" s="31"/>
      <c r="NCZ10" s="28"/>
      <c r="NDA10" s="29"/>
      <c r="NDB10" s="28"/>
      <c r="NDC10" s="30"/>
      <c r="NDD10" s="31"/>
      <c r="NDE10" s="31"/>
      <c r="NDF10" s="31"/>
      <c r="NDG10" s="31"/>
      <c r="NDH10" s="31"/>
      <c r="NDI10" s="28"/>
      <c r="NDJ10" s="29"/>
      <c r="NDK10" s="28"/>
      <c r="NDL10" s="30"/>
      <c r="NDM10" s="31"/>
      <c r="NDN10" s="31"/>
      <c r="NDO10" s="31"/>
      <c r="NDP10" s="31"/>
      <c r="NDQ10" s="31"/>
      <c r="NDR10" s="28"/>
      <c r="NDS10" s="29"/>
      <c r="NDT10" s="28"/>
      <c r="NDU10" s="30"/>
      <c r="NDV10" s="31"/>
      <c r="NDW10" s="31"/>
      <c r="NDX10" s="31"/>
      <c r="NDY10" s="31"/>
      <c r="NDZ10" s="31"/>
      <c r="NEA10" s="28"/>
      <c r="NEB10" s="29"/>
      <c r="NEC10" s="28"/>
      <c r="NED10" s="30"/>
      <c r="NEE10" s="31"/>
      <c r="NEF10" s="31"/>
      <c r="NEG10" s="31"/>
      <c r="NEH10" s="31"/>
      <c r="NEI10" s="31"/>
      <c r="NEJ10" s="28"/>
      <c r="NEK10" s="29"/>
      <c r="NEL10" s="28"/>
      <c r="NEM10" s="30"/>
      <c r="NEN10" s="31"/>
      <c r="NEO10" s="31"/>
      <c r="NEP10" s="31"/>
      <c r="NEQ10" s="31"/>
      <c r="NER10" s="31"/>
      <c r="NES10" s="28"/>
      <c r="NET10" s="29"/>
      <c r="NEU10" s="28"/>
      <c r="NEV10" s="30"/>
      <c r="NEW10" s="31"/>
      <c r="NEX10" s="31"/>
      <c r="NEY10" s="31"/>
      <c r="NEZ10" s="31"/>
      <c r="NFA10" s="31"/>
      <c r="NFB10" s="28"/>
      <c r="NFC10" s="29"/>
      <c r="NFD10" s="28"/>
      <c r="NFE10" s="30"/>
      <c r="NFF10" s="31"/>
      <c r="NFG10" s="31"/>
      <c r="NFH10" s="31"/>
      <c r="NFI10" s="31"/>
      <c r="NFJ10" s="31"/>
      <c r="NFK10" s="28"/>
      <c r="NFL10" s="29"/>
      <c r="NFM10" s="28"/>
      <c r="NFN10" s="30"/>
      <c r="NFO10" s="31"/>
      <c r="NFP10" s="31"/>
      <c r="NFQ10" s="31"/>
      <c r="NFR10" s="31"/>
      <c r="NFS10" s="31"/>
      <c r="NFT10" s="28"/>
      <c r="NFU10" s="29"/>
      <c r="NFV10" s="28"/>
      <c r="NFW10" s="30"/>
      <c r="NFX10" s="31"/>
      <c r="NFY10" s="31"/>
      <c r="NFZ10" s="31"/>
      <c r="NGA10" s="31"/>
      <c r="NGB10" s="31"/>
      <c r="NGC10" s="28"/>
      <c r="NGD10" s="29"/>
      <c r="NGE10" s="28"/>
      <c r="NGF10" s="30"/>
      <c r="NGG10" s="31"/>
      <c r="NGH10" s="31"/>
      <c r="NGI10" s="31"/>
      <c r="NGJ10" s="31"/>
      <c r="NGK10" s="31"/>
      <c r="NGL10" s="28"/>
      <c r="NGM10" s="29"/>
      <c r="NGN10" s="28"/>
      <c r="NGO10" s="30"/>
      <c r="NGP10" s="31"/>
      <c r="NGQ10" s="31"/>
      <c r="NGR10" s="31"/>
      <c r="NGS10" s="31"/>
      <c r="NGT10" s="31"/>
      <c r="NGU10" s="28"/>
      <c r="NGV10" s="29"/>
      <c r="NGW10" s="28"/>
      <c r="NGX10" s="30"/>
      <c r="NGY10" s="31"/>
      <c r="NGZ10" s="31"/>
      <c r="NHA10" s="31"/>
      <c r="NHB10" s="31"/>
      <c r="NHC10" s="31"/>
      <c r="NHD10" s="28"/>
      <c r="NHE10" s="29"/>
      <c r="NHF10" s="28"/>
      <c r="NHG10" s="30"/>
      <c r="NHH10" s="31"/>
      <c r="NHI10" s="31"/>
      <c r="NHJ10" s="31"/>
      <c r="NHK10" s="31"/>
      <c r="NHL10" s="31"/>
      <c r="NHM10" s="28"/>
      <c r="NHN10" s="29"/>
      <c r="NHO10" s="28"/>
      <c r="NHP10" s="30"/>
      <c r="NHQ10" s="31"/>
      <c r="NHR10" s="31"/>
      <c r="NHS10" s="31"/>
      <c r="NHT10" s="31"/>
      <c r="NHU10" s="31"/>
      <c r="NHV10" s="28"/>
      <c r="NHW10" s="29"/>
      <c r="NHX10" s="28"/>
      <c r="NHY10" s="30"/>
      <c r="NHZ10" s="31"/>
      <c r="NIA10" s="31"/>
      <c r="NIB10" s="31"/>
      <c r="NIC10" s="31"/>
      <c r="NID10" s="31"/>
      <c r="NIE10" s="28"/>
      <c r="NIF10" s="29"/>
      <c r="NIG10" s="28"/>
      <c r="NIH10" s="30"/>
      <c r="NII10" s="31"/>
      <c r="NIJ10" s="31"/>
      <c r="NIK10" s="31"/>
      <c r="NIL10" s="31"/>
      <c r="NIM10" s="31"/>
      <c r="NIN10" s="28"/>
      <c r="NIO10" s="29"/>
      <c r="NIP10" s="28"/>
      <c r="NIQ10" s="30"/>
      <c r="NIR10" s="31"/>
      <c r="NIS10" s="31"/>
      <c r="NIT10" s="31"/>
      <c r="NIU10" s="31"/>
      <c r="NIV10" s="31"/>
      <c r="NIW10" s="28"/>
      <c r="NIX10" s="29"/>
      <c r="NIY10" s="28"/>
      <c r="NIZ10" s="30"/>
      <c r="NJA10" s="31"/>
      <c r="NJB10" s="31"/>
      <c r="NJC10" s="31"/>
      <c r="NJD10" s="31"/>
      <c r="NJE10" s="31"/>
      <c r="NJF10" s="28"/>
      <c r="NJG10" s="29"/>
      <c r="NJH10" s="28"/>
      <c r="NJI10" s="30"/>
      <c r="NJJ10" s="31"/>
      <c r="NJK10" s="31"/>
      <c r="NJL10" s="31"/>
      <c r="NJM10" s="31"/>
      <c r="NJN10" s="31"/>
      <c r="NJO10" s="28"/>
      <c r="NJP10" s="29"/>
      <c r="NJQ10" s="28"/>
      <c r="NJR10" s="30"/>
      <c r="NJS10" s="31"/>
      <c r="NJT10" s="31"/>
      <c r="NJU10" s="31"/>
      <c r="NJV10" s="31"/>
      <c r="NJW10" s="31"/>
      <c r="NJX10" s="28"/>
      <c r="NJY10" s="29"/>
      <c r="NJZ10" s="28"/>
      <c r="NKA10" s="30"/>
      <c r="NKB10" s="31"/>
      <c r="NKC10" s="31"/>
      <c r="NKD10" s="31"/>
      <c r="NKE10" s="31"/>
      <c r="NKF10" s="31"/>
      <c r="NKG10" s="28"/>
      <c r="NKH10" s="29"/>
      <c r="NKI10" s="28"/>
      <c r="NKJ10" s="30"/>
      <c r="NKK10" s="31"/>
      <c r="NKL10" s="31"/>
      <c r="NKM10" s="31"/>
      <c r="NKN10" s="31"/>
      <c r="NKO10" s="31"/>
      <c r="NKP10" s="28"/>
      <c r="NKQ10" s="29"/>
      <c r="NKR10" s="28"/>
      <c r="NKS10" s="30"/>
      <c r="NKT10" s="31"/>
      <c r="NKU10" s="31"/>
      <c r="NKV10" s="31"/>
      <c r="NKW10" s="31"/>
      <c r="NKX10" s="31"/>
      <c r="NKY10" s="28"/>
      <c r="NKZ10" s="29"/>
      <c r="NLA10" s="28"/>
      <c r="NLB10" s="30"/>
      <c r="NLC10" s="31"/>
      <c r="NLD10" s="31"/>
      <c r="NLE10" s="31"/>
      <c r="NLF10" s="31"/>
      <c r="NLG10" s="31"/>
      <c r="NLH10" s="28"/>
      <c r="NLI10" s="29"/>
      <c r="NLJ10" s="28"/>
      <c r="NLK10" s="30"/>
      <c r="NLL10" s="31"/>
      <c r="NLM10" s="31"/>
      <c r="NLN10" s="31"/>
      <c r="NLO10" s="31"/>
      <c r="NLP10" s="31"/>
      <c r="NLQ10" s="28"/>
      <c r="NLR10" s="29"/>
      <c r="NLS10" s="28"/>
      <c r="NLT10" s="30"/>
      <c r="NLU10" s="31"/>
      <c r="NLV10" s="31"/>
      <c r="NLW10" s="31"/>
      <c r="NLX10" s="31"/>
      <c r="NLY10" s="31"/>
      <c r="NLZ10" s="28"/>
      <c r="NMA10" s="29"/>
      <c r="NMB10" s="28"/>
      <c r="NMC10" s="30"/>
      <c r="NMD10" s="31"/>
      <c r="NME10" s="31"/>
      <c r="NMF10" s="31"/>
      <c r="NMG10" s="31"/>
      <c r="NMH10" s="31"/>
      <c r="NMI10" s="28"/>
      <c r="NMJ10" s="29"/>
      <c r="NMK10" s="28"/>
      <c r="NML10" s="30"/>
      <c r="NMM10" s="31"/>
      <c r="NMN10" s="31"/>
      <c r="NMO10" s="31"/>
      <c r="NMP10" s="31"/>
      <c r="NMQ10" s="31"/>
      <c r="NMR10" s="28"/>
      <c r="NMS10" s="29"/>
      <c r="NMT10" s="28"/>
      <c r="NMU10" s="30"/>
      <c r="NMV10" s="31"/>
      <c r="NMW10" s="31"/>
      <c r="NMX10" s="31"/>
      <c r="NMY10" s="31"/>
      <c r="NMZ10" s="31"/>
      <c r="NNA10" s="28"/>
      <c r="NNB10" s="29"/>
      <c r="NNC10" s="28"/>
      <c r="NND10" s="30"/>
      <c r="NNE10" s="31"/>
      <c r="NNF10" s="31"/>
      <c r="NNG10" s="31"/>
      <c r="NNH10" s="31"/>
      <c r="NNI10" s="31"/>
      <c r="NNJ10" s="28"/>
      <c r="NNK10" s="29"/>
      <c r="NNL10" s="28"/>
      <c r="NNM10" s="30"/>
      <c r="NNN10" s="31"/>
      <c r="NNO10" s="31"/>
      <c r="NNP10" s="31"/>
      <c r="NNQ10" s="31"/>
      <c r="NNR10" s="31"/>
      <c r="NNS10" s="28"/>
      <c r="NNT10" s="29"/>
      <c r="NNU10" s="28"/>
      <c r="NNV10" s="30"/>
      <c r="NNW10" s="31"/>
      <c r="NNX10" s="31"/>
      <c r="NNY10" s="31"/>
      <c r="NNZ10" s="31"/>
      <c r="NOA10" s="31"/>
      <c r="NOB10" s="28"/>
      <c r="NOC10" s="29"/>
      <c r="NOD10" s="28"/>
      <c r="NOE10" s="30"/>
      <c r="NOF10" s="31"/>
      <c r="NOG10" s="31"/>
      <c r="NOH10" s="31"/>
      <c r="NOI10" s="31"/>
      <c r="NOJ10" s="31"/>
      <c r="NOK10" s="28"/>
      <c r="NOL10" s="29"/>
      <c r="NOM10" s="28"/>
      <c r="NON10" s="30"/>
      <c r="NOO10" s="31"/>
      <c r="NOP10" s="31"/>
      <c r="NOQ10" s="31"/>
      <c r="NOR10" s="31"/>
      <c r="NOS10" s="31"/>
      <c r="NOT10" s="28"/>
      <c r="NOU10" s="29"/>
      <c r="NOV10" s="28"/>
      <c r="NOW10" s="30"/>
      <c r="NOX10" s="31"/>
      <c r="NOY10" s="31"/>
      <c r="NOZ10" s="31"/>
      <c r="NPA10" s="31"/>
      <c r="NPB10" s="31"/>
      <c r="NPC10" s="28"/>
      <c r="NPD10" s="29"/>
      <c r="NPE10" s="28"/>
      <c r="NPF10" s="30"/>
      <c r="NPG10" s="31"/>
      <c r="NPH10" s="31"/>
      <c r="NPI10" s="31"/>
      <c r="NPJ10" s="31"/>
      <c r="NPK10" s="31"/>
      <c r="NPL10" s="28"/>
      <c r="NPM10" s="29"/>
      <c r="NPN10" s="28"/>
      <c r="NPO10" s="30"/>
      <c r="NPP10" s="31"/>
      <c r="NPQ10" s="31"/>
      <c r="NPR10" s="31"/>
      <c r="NPS10" s="31"/>
      <c r="NPT10" s="31"/>
      <c r="NPU10" s="28"/>
      <c r="NPV10" s="29"/>
      <c r="NPW10" s="28"/>
      <c r="NPX10" s="30"/>
      <c r="NPY10" s="31"/>
      <c r="NPZ10" s="31"/>
      <c r="NQA10" s="31"/>
      <c r="NQB10" s="31"/>
      <c r="NQC10" s="31"/>
      <c r="NQD10" s="28"/>
      <c r="NQE10" s="29"/>
      <c r="NQF10" s="28"/>
      <c r="NQG10" s="30"/>
      <c r="NQH10" s="31"/>
      <c r="NQI10" s="31"/>
      <c r="NQJ10" s="31"/>
      <c r="NQK10" s="31"/>
      <c r="NQL10" s="31"/>
      <c r="NQM10" s="28"/>
      <c r="NQN10" s="29"/>
      <c r="NQO10" s="28"/>
      <c r="NQP10" s="30"/>
      <c r="NQQ10" s="31"/>
      <c r="NQR10" s="31"/>
      <c r="NQS10" s="31"/>
      <c r="NQT10" s="31"/>
      <c r="NQU10" s="31"/>
      <c r="NQV10" s="28"/>
      <c r="NQW10" s="29"/>
      <c r="NQX10" s="28"/>
      <c r="NQY10" s="30"/>
      <c r="NQZ10" s="31"/>
      <c r="NRA10" s="31"/>
      <c r="NRB10" s="31"/>
      <c r="NRC10" s="31"/>
      <c r="NRD10" s="31"/>
      <c r="NRE10" s="28"/>
      <c r="NRF10" s="29"/>
      <c r="NRG10" s="28"/>
      <c r="NRH10" s="30"/>
      <c r="NRI10" s="31"/>
      <c r="NRJ10" s="31"/>
      <c r="NRK10" s="31"/>
      <c r="NRL10" s="31"/>
      <c r="NRM10" s="31"/>
      <c r="NRN10" s="28"/>
      <c r="NRO10" s="29"/>
      <c r="NRP10" s="28"/>
      <c r="NRQ10" s="30"/>
      <c r="NRR10" s="31"/>
      <c r="NRS10" s="31"/>
      <c r="NRT10" s="31"/>
      <c r="NRU10" s="31"/>
      <c r="NRV10" s="31"/>
      <c r="NRW10" s="28"/>
      <c r="NRX10" s="29"/>
      <c r="NRY10" s="28"/>
      <c r="NRZ10" s="30"/>
      <c r="NSA10" s="31"/>
      <c r="NSB10" s="31"/>
      <c r="NSC10" s="31"/>
      <c r="NSD10" s="31"/>
      <c r="NSE10" s="31"/>
      <c r="NSF10" s="28"/>
      <c r="NSG10" s="29"/>
      <c r="NSH10" s="28"/>
      <c r="NSI10" s="30"/>
      <c r="NSJ10" s="31"/>
      <c r="NSK10" s="31"/>
      <c r="NSL10" s="31"/>
      <c r="NSM10" s="31"/>
      <c r="NSN10" s="31"/>
      <c r="NSO10" s="28"/>
      <c r="NSP10" s="29"/>
      <c r="NSQ10" s="28"/>
      <c r="NSR10" s="30"/>
      <c r="NSS10" s="31"/>
      <c r="NST10" s="31"/>
      <c r="NSU10" s="31"/>
      <c r="NSV10" s="31"/>
      <c r="NSW10" s="31"/>
      <c r="NSX10" s="28"/>
      <c r="NSY10" s="29"/>
      <c r="NSZ10" s="28"/>
      <c r="NTA10" s="30"/>
      <c r="NTB10" s="31"/>
      <c r="NTC10" s="31"/>
      <c r="NTD10" s="31"/>
      <c r="NTE10" s="31"/>
      <c r="NTF10" s="31"/>
      <c r="NTG10" s="28"/>
      <c r="NTH10" s="29"/>
      <c r="NTI10" s="28"/>
      <c r="NTJ10" s="30"/>
      <c r="NTK10" s="31"/>
      <c r="NTL10" s="31"/>
      <c r="NTM10" s="31"/>
      <c r="NTN10" s="31"/>
      <c r="NTO10" s="31"/>
      <c r="NTP10" s="28"/>
      <c r="NTQ10" s="29"/>
      <c r="NTR10" s="28"/>
      <c r="NTS10" s="30"/>
      <c r="NTT10" s="31"/>
      <c r="NTU10" s="31"/>
      <c r="NTV10" s="31"/>
      <c r="NTW10" s="31"/>
      <c r="NTX10" s="31"/>
      <c r="NTY10" s="28"/>
      <c r="NTZ10" s="29"/>
      <c r="NUA10" s="28"/>
      <c r="NUB10" s="30"/>
      <c r="NUC10" s="31"/>
      <c r="NUD10" s="31"/>
      <c r="NUE10" s="31"/>
      <c r="NUF10" s="31"/>
      <c r="NUG10" s="31"/>
      <c r="NUH10" s="28"/>
      <c r="NUI10" s="29"/>
      <c r="NUJ10" s="28"/>
      <c r="NUK10" s="30"/>
      <c r="NUL10" s="31"/>
      <c r="NUM10" s="31"/>
      <c r="NUN10" s="31"/>
      <c r="NUO10" s="31"/>
      <c r="NUP10" s="31"/>
      <c r="NUQ10" s="28"/>
      <c r="NUR10" s="29"/>
      <c r="NUS10" s="28"/>
      <c r="NUT10" s="30"/>
      <c r="NUU10" s="31"/>
      <c r="NUV10" s="31"/>
      <c r="NUW10" s="31"/>
      <c r="NUX10" s="31"/>
      <c r="NUY10" s="31"/>
      <c r="NUZ10" s="28"/>
      <c r="NVA10" s="29"/>
      <c r="NVB10" s="28"/>
      <c r="NVC10" s="30"/>
      <c r="NVD10" s="31"/>
      <c r="NVE10" s="31"/>
      <c r="NVF10" s="31"/>
      <c r="NVG10" s="31"/>
      <c r="NVH10" s="31"/>
      <c r="NVI10" s="28"/>
      <c r="NVJ10" s="29"/>
      <c r="NVK10" s="28"/>
      <c r="NVL10" s="30"/>
      <c r="NVM10" s="31"/>
      <c r="NVN10" s="31"/>
      <c r="NVO10" s="31"/>
      <c r="NVP10" s="31"/>
      <c r="NVQ10" s="31"/>
      <c r="NVR10" s="28"/>
      <c r="NVS10" s="29"/>
      <c r="NVT10" s="28"/>
      <c r="NVU10" s="30"/>
      <c r="NVV10" s="31"/>
      <c r="NVW10" s="31"/>
      <c r="NVX10" s="31"/>
      <c r="NVY10" s="31"/>
      <c r="NVZ10" s="31"/>
      <c r="NWA10" s="28"/>
      <c r="NWB10" s="29"/>
      <c r="NWC10" s="28"/>
      <c r="NWD10" s="30"/>
      <c r="NWE10" s="31"/>
      <c r="NWF10" s="31"/>
      <c r="NWG10" s="31"/>
      <c r="NWH10" s="31"/>
      <c r="NWI10" s="31"/>
      <c r="NWJ10" s="28"/>
      <c r="NWK10" s="29"/>
      <c r="NWL10" s="28"/>
      <c r="NWM10" s="30"/>
      <c r="NWN10" s="31"/>
      <c r="NWO10" s="31"/>
      <c r="NWP10" s="31"/>
      <c r="NWQ10" s="31"/>
      <c r="NWR10" s="31"/>
      <c r="NWS10" s="28"/>
      <c r="NWT10" s="29"/>
      <c r="NWU10" s="28"/>
      <c r="NWV10" s="30"/>
      <c r="NWW10" s="31"/>
      <c r="NWX10" s="31"/>
      <c r="NWY10" s="31"/>
      <c r="NWZ10" s="31"/>
      <c r="NXA10" s="31"/>
      <c r="NXB10" s="28"/>
      <c r="NXC10" s="29"/>
      <c r="NXD10" s="28"/>
      <c r="NXE10" s="30"/>
      <c r="NXF10" s="31"/>
      <c r="NXG10" s="31"/>
      <c r="NXH10" s="31"/>
      <c r="NXI10" s="31"/>
      <c r="NXJ10" s="31"/>
      <c r="NXK10" s="28"/>
      <c r="NXL10" s="29"/>
      <c r="NXM10" s="28"/>
      <c r="NXN10" s="30"/>
      <c r="NXO10" s="31"/>
      <c r="NXP10" s="31"/>
      <c r="NXQ10" s="31"/>
      <c r="NXR10" s="31"/>
      <c r="NXS10" s="31"/>
      <c r="NXT10" s="28"/>
      <c r="NXU10" s="29"/>
      <c r="NXV10" s="28"/>
      <c r="NXW10" s="30"/>
      <c r="NXX10" s="31"/>
      <c r="NXY10" s="31"/>
      <c r="NXZ10" s="31"/>
      <c r="NYA10" s="31"/>
      <c r="NYB10" s="31"/>
      <c r="NYC10" s="28"/>
      <c r="NYD10" s="29"/>
      <c r="NYE10" s="28"/>
      <c r="NYF10" s="30"/>
      <c r="NYG10" s="31"/>
      <c r="NYH10" s="31"/>
      <c r="NYI10" s="31"/>
      <c r="NYJ10" s="31"/>
      <c r="NYK10" s="31"/>
      <c r="NYL10" s="28"/>
      <c r="NYM10" s="29"/>
      <c r="NYN10" s="28"/>
      <c r="NYO10" s="30"/>
      <c r="NYP10" s="31"/>
      <c r="NYQ10" s="31"/>
      <c r="NYR10" s="31"/>
      <c r="NYS10" s="31"/>
      <c r="NYT10" s="31"/>
      <c r="NYU10" s="28"/>
      <c r="NYV10" s="29"/>
      <c r="NYW10" s="28"/>
      <c r="NYX10" s="30"/>
      <c r="NYY10" s="31"/>
      <c r="NYZ10" s="31"/>
      <c r="NZA10" s="31"/>
      <c r="NZB10" s="31"/>
      <c r="NZC10" s="31"/>
      <c r="NZD10" s="28"/>
      <c r="NZE10" s="29"/>
      <c r="NZF10" s="28"/>
      <c r="NZG10" s="30"/>
      <c r="NZH10" s="31"/>
      <c r="NZI10" s="31"/>
      <c r="NZJ10" s="31"/>
      <c r="NZK10" s="31"/>
      <c r="NZL10" s="31"/>
      <c r="NZM10" s="28"/>
      <c r="NZN10" s="29"/>
      <c r="NZO10" s="28"/>
      <c r="NZP10" s="30"/>
      <c r="NZQ10" s="31"/>
      <c r="NZR10" s="31"/>
      <c r="NZS10" s="31"/>
      <c r="NZT10" s="31"/>
      <c r="NZU10" s="31"/>
      <c r="NZV10" s="28"/>
      <c r="NZW10" s="29"/>
      <c r="NZX10" s="28"/>
      <c r="NZY10" s="30"/>
      <c r="NZZ10" s="31"/>
      <c r="OAA10" s="31"/>
      <c r="OAB10" s="31"/>
      <c r="OAC10" s="31"/>
      <c r="OAD10" s="31"/>
      <c r="OAE10" s="28"/>
      <c r="OAF10" s="29"/>
      <c r="OAG10" s="28"/>
      <c r="OAH10" s="30"/>
      <c r="OAI10" s="31"/>
      <c r="OAJ10" s="31"/>
      <c r="OAK10" s="31"/>
      <c r="OAL10" s="31"/>
      <c r="OAM10" s="31"/>
      <c r="OAN10" s="28"/>
      <c r="OAO10" s="29"/>
      <c r="OAP10" s="28"/>
      <c r="OAQ10" s="30"/>
      <c r="OAR10" s="31"/>
      <c r="OAS10" s="31"/>
      <c r="OAT10" s="31"/>
      <c r="OAU10" s="31"/>
      <c r="OAV10" s="31"/>
      <c r="OAW10" s="28"/>
      <c r="OAX10" s="29"/>
      <c r="OAY10" s="28"/>
      <c r="OAZ10" s="30"/>
      <c r="OBA10" s="31"/>
      <c r="OBB10" s="31"/>
      <c r="OBC10" s="31"/>
      <c r="OBD10" s="31"/>
      <c r="OBE10" s="31"/>
      <c r="OBF10" s="28"/>
      <c r="OBG10" s="29"/>
      <c r="OBH10" s="28"/>
      <c r="OBI10" s="30"/>
      <c r="OBJ10" s="31"/>
      <c r="OBK10" s="31"/>
      <c r="OBL10" s="31"/>
      <c r="OBM10" s="31"/>
      <c r="OBN10" s="31"/>
      <c r="OBO10" s="28"/>
      <c r="OBP10" s="29"/>
      <c r="OBQ10" s="28"/>
      <c r="OBR10" s="30"/>
      <c r="OBS10" s="31"/>
      <c r="OBT10" s="31"/>
      <c r="OBU10" s="31"/>
      <c r="OBV10" s="31"/>
      <c r="OBW10" s="31"/>
      <c r="OBX10" s="28"/>
      <c r="OBY10" s="29"/>
      <c r="OBZ10" s="28"/>
      <c r="OCA10" s="30"/>
      <c r="OCB10" s="31"/>
      <c r="OCC10" s="31"/>
      <c r="OCD10" s="31"/>
      <c r="OCE10" s="31"/>
      <c r="OCF10" s="31"/>
      <c r="OCG10" s="28"/>
      <c r="OCH10" s="29"/>
      <c r="OCI10" s="28"/>
      <c r="OCJ10" s="30"/>
      <c r="OCK10" s="31"/>
      <c r="OCL10" s="31"/>
      <c r="OCM10" s="31"/>
      <c r="OCN10" s="31"/>
      <c r="OCO10" s="31"/>
      <c r="OCP10" s="28"/>
      <c r="OCQ10" s="29"/>
      <c r="OCR10" s="28"/>
      <c r="OCS10" s="30"/>
      <c r="OCT10" s="31"/>
      <c r="OCU10" s="31"/>
      <c r="OCV10" s="31"/>
      <c r="OCW10" s="31"/>
      <c r="OCX10" s="31"/>
      <c r="OCY10" s="28"/>
      <c r="OCZ10" s="29"/>
      <c r="ODA10" s="28"/>
      <c r="ODB10" s="30"/>
      <c r="ODC10" s="31"/>
      <c r="ODD10" s="31"/>
      <c r="ODE10" s="31"/>
      <c r="ODF10" s="31"/>
      <c r="ODG10" s="31"/>
      <c r="ODH10" s="28"/>
      <c r="ODI10" s="29"/>
      <c r="ODJ10" s="28"/>
      <c r="ODK10" s="30"/>
      <c r="ODL10" s="31"/>
      <c r="ODM10" s="31"/>
      <c r="ODN10" s="31"/>
      <c r="ODO10" s="31"/>
      <c r="ODP10" s="31"/>
      <c r="ODQ10" s="28"/>
      <c r="ODR10" s="29"/>
      <c r="ODS10" s="28"/>
      <c r="ODT10" s="30"/>
      <c r="ODU10" s="31"/>
      <c r="ODV10" s="31"/>
      <c r="ODW10" s="31"/>
      <c r="ODX10" s="31"/>
      <c r="ODY10" s="31"/>
      <c r="ODZ10" s="28"/>
      <c r="OEA10" s="29"/>
      <c r="OEB10" s="28"/>
      <c r="OEC10" s="30"/>
      <c r="OED10" s="31"/>
      <c r="OEE10" s="31"/>
      <c r="OEF10" s="31"/>
      <c r="OEG10" s="31"/>
      <c r="OEH10" s="31"/>
      <c r="OEI10" s="28"/>
      <c r="OEJ10" s="29"/>
      <c r="OEK10" s="28"/>
      <c r="OEL10" s="30"/>
      <c r="OEM10" s="31"/>
      <c r="OEN10" s="31"/>
      <c r="OEO10" s="31"/>
      <c r="OEP10" s="31"/>
      <c r="OEQ10" s="31"/>
      <c r="OER10" s="28"/>
      <c r="OES10" s="29"/>
      <c r="OET10" s="28"/>
      <c r="OEU10" s="30"/>
      <c r="OEV10" s="31"/>
      <c r="OEW10" s="31"/>
      <c r="OEX10" s="31"/>
      <c r="OEY10" s="31"/>
      <c r="OEZ10" s="31"/>
      <c r="OFA10" s="28"/>
      <c r="OFB10" s="29"/>
      <c r="OFC10" s="28"/>
      <c r="OFD10" s="30"/>
      <c r="OFE10" s="31"/>
      <c r="OFF10" s="31"/>
      <c r="OFG10" s="31"/>
      <c r="OFH10" s="31"/>
      <c r="OFI10" s="31"/>
      <c r="OFJ10" s="28"/>
      <c r="OFK10" s="29"/>
      <c r="OFL10" s="28"/>
      <c r="OFM10" s="30"/>
      <c r="OFN10" s="31"/>
      <c r="OFO10" s="31"/>
      <c r="OFP10" s="31"/>
      <c r="OFQ10" s="31"/>
      <c r="OFR10" s="31"/>
      <c r="OFS10" s="28"/>
      <c r="OFT10" s="29"/>
      <c r="OFU10" s="28"/>
      <c r="OFV10" s="30"/>
      <c r="OFW10" s="31"/>
      <c r="OFX10" s="31"/>
      <c r="OFY10" s="31"/>
      <c r="OFZ10" s="31"/>
      <c r="OGA10" s="31"/>
      <c r="OGB10" s="28"/>
      <c r="OGC10" s="29"/>
      <c r="OGD10" s="28"/>
      <c r="OGE10" s="30"/>
      <c r="OGF10" s="31"/>
      <c r="OGG10" s="31"/>
      <c r="OGH10" s="31"/>
      <c r="OGI10" s="31"/>
      <c r="OGJ10" s="31"/>
      <c r="OGK10" s="28"/>
      <c r="OGL10" s="29"/>
      <c r="OGM10" s="28"/>
      <c r="OGN10" s="30"/>
      <c r="OGO10" s="31"/>
      <c r="OGP10" s="31"/>
      <c r="OGQ10" s="31"/>
      <c r="OGR10" s="31"/>
      <c r="OGS10" s="31"/>
      <c r="OGT10" s="28"/>
      <c r="OGU10" s="29"/>
      <c r="OGV10" s="28"/>
      <c r="OGW10" s="30"/>
      <c r="OGX10" s="31"/>
      <c r="OGY10" s="31"/>
      <c r="OGZ10" s="31"/>
      <c r="OHA10" s="31"/>
      <c r="OHB10" s="31"/>
      <c r="OHC10" s="28"/>
      <c r="OHD10" s="29"/>
      <c r="OHE10" s="28"/>
      <c r="OHF10" s="30"/>
      <c r="OHG10" s="31"/>
      <c r="OHH10" s="31"/>
      <c r="OHI10" s="31"/>
      <c r="OHJ10" s="31"/>
      <c r="OHK10" s="31"/>
      <c r="OHL10" s="28"/>
      <c r="OHM10" s="29"/>
      <c r="OHN10" s="28"/>
      <c r="OHO10" s="30"/>
      <c r="OHP10" s="31"/>
      <c r="OHQ10" s="31"/>
      <c r="OHR10" s="31"/>
      <c r="OHS10" s="31"/>
      <c r="OHT10" s="31"/>
      <c r="OHU10" s="28"/>
      <c r="OHV10" s="29"/>
      <c r="OHW10" s="28"/>
      <c r="OHX10" s="30"/>
      <c r="OHY10" s="31"/>
      <c r="OHZ10" s="31"/>
      <c r="OIA10" s="31"/>
      <c r="OIB10" s="31"/>
      <c r="OIC10" s="31"/>
      <c r="OID10" s="28"/>
      <c r="OIE10" s="29"/>
      <c r="OIF10" s="28"/>
      <c r="OIG10" s="30"/>
      <c r="OIH10" s="31"/>
      <c r="OII10" s="31"/>
      <c r="OIJ10" s="31"/>
      <c r="OIK10" s="31"/>
      <c r="OIL10" s="31"/>
      <c r="OIM10" s="28"/>
      <c r="OIN10" s="29"/>
      <c r="OIO10" s="28"/>
      <c r="OIP10" s="30"/>
      <c r="OIQ10" s="31"/>
      <c r="OIR10" s="31"/>
      <c r="OIS10" s="31"/>
      <c r="OIT10" s="31"/>
      <c r="OIU10" s="31"/>
      <c r="OIV10" s="28"/>
      <c r="OIW10" s="29"/>
      <c r="OIX10" s="28"/>
      <c r="OIY10" s="30"/>
      <c r="OIZ10" s="31"/>
      <c r="OJA10" s="31"/>
      <c r="OJB10" s="31"/>
      <c r="OJC10" s="31"/>
      <c r="OJD10" s="31"/>
      <c r="OJE10" s="28"/>
      <c r="OJF10" s="29"/>
      <c r="OJG10" s="28"/>
      <c r="OJH10" s="30"/>
      <c r="OJI10" s="31"/>
      <c r="OJJ10" s="31"/>
      <c r="OJK10" s="31"/>
      <c r="OJL10" s="31"/>
      <c r="OJM10" s="31"/>
      <c r="OJN10" s="28"/>
      <c r="OJO10" s="29"/>
      <c r="OJP10" s="28"/>
      <c r="OJQ10" s="30"/>
      <c r="OJR10" s="31"/>
      <c r="OJS10" s="31"/>
      <c r="OJT10" s="31"/>
      <c r="OJU10" s="31"/>
      <c r="OJV10" s="31"/>
      <c r="OJW10" s="28"/>
      <c r="OJX10" s="29"/>
      <c r="OJY10" s="28"/>
      <c r="OJZ10" s="30"/>
      <c r="OKA10" s="31"/>
      <c r="OKB10" s="31"/>
      <c r="OKC10" s="31"/>
      <c r="OKD10" s="31"/>
      <c r="OKE10" s="31"/>
      <c r="OKF10" s="28"/>
      <c r="OKG10" s="29"/>
      <c r="OKH10" s="28"/>
      <c r="OKI10" s="30"/>
      <c r="OKJ10" s="31"/>
      <c r="OKK10" s="31"/>
      <c r="OKL10" s="31"/>
      <c r="OKM10" s="31"/>
      <c r="OKN10" s="31"/>
      <c r="OKO10" s="28"/>
      <c r="OKP10" s="29"/>
      <c r="OKQ10" s="28"/>
      <c r="OKR10" s="30"/>
      <c r="OKS10" s="31"/>
      <c r="OKT10" s="31"/>
      <c r="OKU10" s="31"/>
      <c r="OKV10" s="31"/>
      <c r="OKW10" s="31"/>
      <c r="OKX10" s="28"/>
      <c r="OKY10" s="29"/>
      <c r="OKZ10" s="28"/>
      <c r="OLA10" s="30"/>
      <c r="OLB10" s="31"/>
      <c r="OLC10" s="31"/>
      <c r="OLD10" s="31"/>
      <c r="OLE10" s="31"/>
      <c r="OLF10" s="31"/>
      <c r="OLG10" s="28"/>
      <c r="OLH10" s="29"/>
      <c r="OLI10" s="28"/>
      <c r="OLJ10" s="30"/>
      <c r="OLK10" s="31"/>
      <c r="OLL10" s="31"/>
      <c r="OLM10" s="31"/>
      <c r="OLN10" s="31"/>
      <c r="OLO10" s="31"/>
      <c r="OLP10" s="28"/>
      <c r="OLQ10" s="29"/>
      <c r="OLR10" s="28"/>
      <c r="OLS10" s="30"/>
      <c r="OLT10" s="31"/>
      <c r="OLU10" s="31"/>
      <c r="OLV10" s="31"/>
      <c r="OLW10" s="31"/>
      <c r="OLX10" s="31"/>
      <c r="OLY10" s="28"/>
      <c r="OLZ10" s="29"/>
      <c r="OMA10" s="28"/>
      <c r="OMB10" s="30"/>
      <c r="OMC10" s="31"/>
      <c r="OMD10" s="31"/>
      <c r="OME10" s="31"/>
      <c r="OMF10" s="31"/>
      <c r="OMG10" s="31"/>
      <c r="OMH10" s="28"/>
      <c r="OMI10" s="29"/>
      <c r="OMJ10" s="28"/>
      <c r="OMK10" s="30"/>
      <c r="OML10" s="31"/>
      <c r="OMM10" s="31"/>
      <c r="OMN10" s="31"/>
      <c r="OMO10" s="31"/>
      <c r="OMP10" s="31"/>
      <c r="OMQ10" s="28"/>
      <c r="OMR10" s="29"/>
      <c r="OMS10" s="28"/>
      <c r="OMT10" s="30"/>
      <c r="OMU10" s="31"/>
      <c r="OMV10" s="31"/>
      <c r="OMW10" s="31"/>
      <c r="OMX10" s="31"/>
      <c r="OMY10" s="31"/>
      <c r="OMZ10" s="28"/>
      <c r="ONA10" s="29"/>
      <c r="ONB10" s="28"/>
      <c r="ONC10" s="30"/>
      <c r="OND10" s="31"/>
      <c r="ONE10" s="31"/>
      <c r="ONF10" s="31"/>
      <c r="ONG10" s="31"/>
      <c r="ONH10" s="31"/>
      <c r="ONI10" s="28"/>
      <c r="ONJ10" s="29"/>
      <c r="ONK10" s="28"/>
      <c r="ONL10" s="30"/>
      <c r="ONM10" s="31"/>
      <c r="ONN10" s="31"/>
      <c r="ONO10" s="31"/>
      <c r="ONP10" s="31"/>
      <c r="ONQ10" s="31"/>
      <c r="ONR10" s="28"/>
      <c r="ONS10" s="29"/>
      <c r="ONT10" s="28"/>
      <c r="ONU10" s="30"/>
      <c r="ONV10" s="31"/>
      <c r="ONW10" s="31"/>
      <c r="ONX10" s="31"/>
      <c r="ONY10" s="31"/>
      <c r="ONZ10" s="31"/>
      <c r="OOA10" s="28"/>
      <c r="OOB10" s="29"/>
      <c r="OOC10" s="28"/>
      <c r="OOD10" s="30"/>
      <c r="OOE10" s="31"/>
      <c r="OOF10" s="31"/>
      <c r="OOG10" s="31"/>
      <c r="OOH10" s="31"/>
      <c r="OOI10" s="31"/>
      <c r="OOJ10" s="28"/>
      <c r="OOK10" s="29"/>
      <c r="OOL10" s="28"/>
      <c r="OOM10" s="30"/>
      <c r="OON10" s="31"/>
      <c r="OOO10" s="31"/>
      <c r="OOP10" s="31"/>
      <c r="OOQ10" s="31"/>
      <c r="OOR10" s="31"/>
      <c r="OOS10" s="28"/>
      <c r="OOT10" s="29"/>
      <c r="OOU10" s="28"/>
      <c r="OOV10" s="30"/>
      <c r="OOW10" s="31"/>
      <c r="OOX10" s="31"/>
      <c r="OOY10" s="31"/>
      <c r="OOZ10" s="31"/>
      <c r="OPA10" s="31"/>
      <c r="OPB10" s="28"/>
      <c r="OPC10" s="29"/>
      <c r="OPD10" s="28"/>
      <c r="OPE10" s="30"/>
      <c r="OPF10" s="31"/>
      <c r="OPG10" s="31"/>
      <c r="OPH10" s="31"/>
      <c r="OPI10" s="31"/>
      <c r="OPJ10" s="31"/>
      <c r="OPK10" s="28"/>
      <c r="OPL10" s="29"/>
      <c r="OPM10" s="28"/>
      <c r="OPN10" s="30"/>
      <c r="OPO10" s="31"/>
      <c r="OPP10" s="31"/>
      <c r="OPQ10" s="31"/>
      <c r="OPR10" s="31"/>
      <c r="OPS10" s="31"/>
      <c r="OPT10" s="28"/>
      <c r="OPU10" s="29"/>
      <c r="OPV10" s="28"/>
      <c r="OPW10" s="30"/>
      <c r="OPX10" s="31"/>
      <c r="OPY10" s="31"/>
      <c r="OPZ10" s="31"/>
      <c r="OQA10" s="31"/>
      <c r="OQB10" s="31"/>
      <c r="OQC10" s="28"/>
      <c r="OQD10" s="29"/>
      <c r="OQE10" s="28"/>
      <c r="OQF10" s="30"/>
      <c r="OQG10" s="31"/>
      <c r="OQH10" s="31"/>
      <c r="OQI10" s="31"/>
      <c r="OQJ10" s="31"/>
      <c r="OQK10" s="31"/>
      <c r="OQL10" s="28"/>
      <c r="OQM10" s="29"/>
      <c r="OQN10" s="28"/>
      <c r="OQO10" s="30"/>
      <c r="OQP10" s="31"/>
      <c r="OQQ10" s="31"/>
      <c r="OQR10" s="31"/>
      <c r="OQS10" s="31"/>
      <c r="OQT10" s="31"/>
      <c r="OQU10" s="28"/>
      <c r="OQV10" s="29"/>
      <c r="OQW10" s="28"/>
      <c r="OQX10" s="30"/>
      <c r="OQY10" s="31"/>
      <c r="OQZ10" s="31"/>
      <c r="ORA10" s="31"/>
      <c r="ORB10" s="31"/>
      <c r="ORC10" s="31"/>
      <c r="ORD10" s="28"/>
      <c r="ORE10" s="29"/>
      <c r="ORF10" s="28"/>
      <c r="ORG10" s="30"/>
      <c r="ORH10" s="31"/>
      <c r="ORI10" s="31"/>
      <c r="ORJ10" s="31"/>
      <c r="ORK10" s="31"/>
      <c r="ORL10" s="31"/>
      <c r="ORM10" s="28"/>
      <c r="ORN10" s="29"/>
      <c r="ORO10" s="28"/>
      <c r="ORP10" s="30"/>
      <c r="ORQ10" s="31"/>
      <c r="ORR10" s="31"/>
      <c r="ORS10" s="31"/>
      <c r="ORT10" s="31"/>
      <c r="ORU10" s="31"/>
      <c r="ORV10" s="28"/>
      <c r="ORW10" s="29"/>
      <c r="ORX10" s="28"/>
      <c r="ORY10" s="30"/>
      <c r="ORZ10" s="31"/>
      <c r="OSA10" s="31"/>
      <c r="OSB10" s="31"/>
      <c r="OSC10" s="31"/>
      <c r="OSD10" s="31"/>
      <c r="OSE10" s="28"/>
      <c r="OSF10" s="29"/>
      <c r="OSG10" s="28"/>
      <c r="OSH10" s="30"/>
      <c r="OSI10" s="31"/>
      <c r="OSJ10" s="31"/>
      <c r="OSK10" s="31"/>
      <c r="OSL10" s="31"/>
      <c r="OSM10" s="31"/>
      <c r="OSN10" s="28"/>
      <c r="OSO10" s="29"/>
      <c r="OSP10" s="28"/>
      <c r="OSQ10" s="30"/>
      <c r="OSR10" s="31"/>
      <c r="OSS10" s="31"/>
      <c r="OST10" s="31"/>
      <c r="OSU10" s="31"/>
      <c r="OSV10" s="31"/>
      <c r="OSW10" s="28"/>
      <c r="OSX10" s="29"/>
      <c r="OSY10" s="28"/>
      <c r="OSZ10" s="30"/>
      <c r="OTA10" s="31"/>
      <c r="OTB10" s="31"/>
      <c r="OTC10" s="31"/>
      <c r="OTD10" s="31"/>
      <c r="OTE10" s="31"/>
      <c r="OTF10" s="28"/>
      <c r="OTG10" s="29"/>
      <c r="OTH10" s="28"/>
      <c r="OTI10" s="30"/>
      <c r="OTJ10" s="31"/>
      <c r="OTK10" s="31"/>
      <c r="OTL10" s="31"/>
      <c r="OTM10" s="31"/>
      <c r="OTN10" s="31"/>
      <c r="OTO10" s="28"/>
      <c r="OTP10" s="29"/>
      <c r="OTQ10" s="28"/>
      <c r="OTR10" s="30"/>
      <c r="OTS10" s="31"/>
      <c r="OTT10" s="31"/>
      <c r="OTU10" s="31"/>
      <c r="OTV10" s="31"/>
      <c r="OTW10" s="31"/>
      <c r="OTX10" s="28"/>
      <c r="OTY10" s="29"/>
      <c r="OTZ10" s="28"/>
      <c r="OUA10" s="30"/>
      <c r="OUB10" s="31"/>
      <c r="OUC10" s="31"/>
      <c r="OUD10" s="31"/>
      <c r="OUE10" s="31"/>
      <c r="OUF10" s="31"/>
      <c r="OUG10" s="28"/>
      <c r="OUH10" s="29"/>
      <c r="OUI10" s="28"/>
      <c r="OUJ10" s="30"/>
      <c r="OUK10" s="31"/>
      <c r="OUL10" s="31"/>
      <c r="OUM10" s="31"/>
      <c r="OUN10" s="31"/>
      <c r="OUO10" s="31"/>
      <c r="OUP10" s="28"/>
      <c r="OUQ10" s="29"/>
      <c r="OUR10" s="28"/>
      <c r="OUS10" s="30"/>
      <c r="OUT10" s="31"/>
      <c r="OUU10" s="31"/>
      <c r="OUV10" s="31"/>
      <c r="OUW10" s="31"/>
      <c r="OUX10" s="31"/>
      <c r="OUY10" s="28"/>
      <c r="OUZ10" s="29"/>
      <c r="OVA10" s="28"/>
      <c r="OVB10" s="30"/>
      <c r="OVC10" s="31"/>
      <c r="OVD10" s="31"/>
      <c r="OVE10" s="31"/>
      <c r="OVF10" s="31"/>
      <c r="OVG10" s="31"/>
      <c r="OVH10" s="28"/>
      <c r="OVI10" s="29"/>
      <c r="OVJ10" s="28"/>
      <c r="OVK10" s="30"/>
      <c r="OVL10" s="31"/>
      <c r="OVM10" s="31"/>
      <c r="OVN10" s="31"/>
      <c r="OVO10" s="31"/>
      <c r="OVP10" s="31"/>
      <c r="OVQ10" s="28"/>
      <c r="OVR10" s="29"/>
      <c r="OVS10" s="28"/>
      <c r="OVT10" s="30"/>
      <c r="OVU10" s="31"/>
      <c r="OVV10" s="31"/>
      <c r="OVW10" s="31"/>
      <c r="OVX10" s="31"/>
      <c r="OVY10" s="31"/>
      <c r="OVZ10" s="28"/>
      <c r="OWA10" s="29"/>
      <c r="OWB10" s="28"/>
      <c r="OWC10" s="30"/>
      <c r="OWD10" s="31"/>
      <c r="OWE10" s="31"/>
      <c r="OWF10" s="31"/>
      <c r="OWG10" s="31"/>
      <c r="OWH10" s="31"/>
      <c r="OWI10" s="28"/>
      <c r="OWJ10" s="29"/>
      <c r="OWK10" s="28"/>
      <c r="OWL10" s="30"/>
      <c r="OWM10" s="31"/>
      <c r="OWN10" s="31"/>
      <c r="OWO10" s="31"/>
      <c r="OWP10" s="31"/>
      <c r="OWQ10" s="31"/>
      <c r="OWR10" s="28"/>
      <c r="OWS10" s="29"/>
      <c r="OWT10" s="28"/>
      <c r="OWU10" s="30"/>
      <c r="OWV10" s="31"/>
      <c r="OWW10" s="31"/>
      <c r="OWX10" s="31"/>
      <c r="OWY10" s="31"/>
      <c r="OWZ10" s="31"/>
      <c r="OXA10" s="28"/>
      <c r="OXB10" s="29"/>
      <c r="OXC10" s="28"/>
      <c r="OXD10" s="30"/>
      <c r="OXE10" s="31"/>
      <c r="OXF10" s="31"/>
      <c r="OXG10" s="31"/>
      <c r="OXH10" s="31"/>
      <c r="OXI10" s="31"/>
      <c r="OXJ10" s="28"/>
      <c r="OXK10" s="29"/>
      <c r="OXL10" s="28"/>
      <c r="OXM10" s="30"/>
      <c r="OXN10" s="31"/>
      <c r="OXO10" s="31"/>
      <c r="OXP10" s="31"/>
      <c r="OXQ10" s="31"/>
      <c r="OXR10" s="31"/>
      <c r="OXS10" s="28"/>
      <c r="OXT10" s="29"/>
      <c r="OXU10" s="28"/>
      <c r="OXV10" s="30"/>
      <c r="OXW10" s="31"/>
      <c r="OXX10" s="31"/>
      <c r="OXY10" s="31"/>
      <c r="OXZ10" s="31"/>
      <c r="OYA10" s="31"/>
      <c r="OYB10" s="28"/>
      <c r="OYC10" s="29"/>
      <c r="OYD10" s="28"/>
      <c r="OYE10" s="30"/>
      <c r="OYF10" s="31"/>
      <c r="OYG10" s="31"/>
      <c r="OYH10" s="31"/>
      <c r="OYI10" s="31"/>
      <c r="OYJ10" s="31"/>
      <c r="OYK10" s="28"/>
      <c r="OYL10" s="29"/>
      <c r="OYM10" s="28"/>
      <c r="OYN10" s="30"/>
      <c r="OYO10" s="31"/>
      <c r="OYP10" s="31"/>
      <c r="OYQ10" s="31"/>
      <c r="OYR10" s="31"/>
      <c r="OYS10" s="31"/>
      <c r="OYT10" s="28"/>
      <c r="OYU10" s="29"/>
      <c r="OYV10" s="28"/>
      <c r="OYW10" s="30"/>
      <c r="OYX10" s="31"/>
      <c r="OYY10" s="31"/>
      <c r="OYZ10" s="31"/>
      <c r="OZA10" s="31"/>
      <c r="OZB10" s="31"/>
      <c r="OZC10" s="28"/>
      <c r="OZD10" s="29"/>
      <c r="OZE10" s="28"/>
      <c r="OZF10" s="30"/>
      <c r="OZG10" s="31"/>
      <c r="OZH10" s="31"/>
      <c r="OZI10" s="31"/>
      <c r="OZJ10" s="31"/>
      <c r="OZK10" s="31"/>
      <c r="OZL10" s="28"/>
      <c r="OZM10" s="29"/>
      <c r="OZN10" s="28"/>
      <c r="OZO10" s="30"/>
      <c r="OZP10" s="31"/>
      <c r="OZQ10" s="31"/>
      <c r="OZR10" s="31"/>
      <c r="OZS10" s="31"/>
      <c r="OZT10" s="31"/>
      <c r="OZU10" s="28"/>
      <c r="OZV10" s="29"/>
      <c r="OZW10" s="28"/>
      <c r="OZX10" s="30"/>
      <c r="OZY10" s="31"/>
      <c r="OZZ10" s="31"/>
      <c r="PAA10" s="31"/>
      <c r="PAB10" s="31"/>
      <c r="PAC10" s="31"/>
      <c r="PAD10" s="28"/>
      <c r="PAE10" s="29"/>
      <c r="PAF10" s="28"/>
      <c r="PAG10" s="30"/>
      <c r="PAH10" s="31"/>
      <c r="PAI10" s="31"/>
      <c r="PAJ10" s="31"/>
      <c r="PAK10" s="31"/>
      <c r="PAL10" s="31"/>
      <c r="PAM10" s="28"/>
      <c r="PAN10" s="29"/>
      <c r="PAO10" s="28"/>
      <c r="PAP10" s="30"/>
      <c r="PAQ10" s="31"/>
      <c r="PAR10" s="31"/>
      <c r="PAS10" s="31"/>
      <c r="PAT10" s="31"/>
      <c r="PAU10" s="31"/>
      <c r="PAV10" s="28"/>
      <c r="PAW10" s="29"/>
      <c r="PAX10" s="28"/>
      <c r="PAY10" s="30"/>
      <c r="PAZ10" s="31"/>
      <c r="PBA10" s="31"/>
      <c r="PBB10" s="31"/>
      <c r="PBC10" s="31"/>
      <c r="PBD10" s="31"/>
      <c r="PBE10" s="28"/>
      <c r="PBF10" s="29"/>
      <c r="PBG10" s="28"/>
      <c r="PBH10" s="30"/>
      <c r="PBI10" s="31"/>
      <c r="PBJ10" s="31"/>
      <c r="PBK10" s="31"/>
      <c r="PBL10" s="31"/>
      <c r="PBM10" s="31"/>
      <c r="PBN10" s="28"/>
      <c r="PBO10" s="29"/>
      <c r="PBP10" s="28"/>
      <c r="PBQ10" s="30"/>
      <c r="PBR10" s="31"/>
      <c r="PBS10" s="31"/>
      <c r="PBT10" s="31"/>
      <c r="PBU10" s="31"/>
      <c r="PBV10" s="31"/>
      <c r="PBW10" s="28"/>
      <c r="PBX10" s="29"/>
      <c r="PBY10" s="28"/>
      <c r="PBZ10" s="30"/>
      <c r="PCA10" s="31"/>
      <c r="PCB10" s="31"/>
      <c r="PCC10" s="31"/>
      <c r="PCD10" s="31"/>
      <c r="PCE10" s="31"/>
      <c r="PCF10" s="28"/>
      <c r="PCG10" s="29"/>
      <c r="PCH10" s="28"/>
      <c r="PCI10" s="30"/>
      <c r="PCJ10" s="31"/>
      <c r="PCK10" s="31"/>
      <c r="PCL10" s="31"/>
      <c r="PCM10" s="31"/>
      <c r="PCN10" s="31"/>
      <c r="PCO10" s="28"/>
      <c r="PCP10" s="29"/>
      <c r="PCQ10" s="28"/>
      <c r="PCR10" s="30"/>
      <c r="PCS10" s="31"/>
      <c r="PCT10" s="31"/>
      <c r="PCU10" s="31"/>
      <c r="PCV10" s="31"/>
      <c r="PCW10" s="31"/>
      <c r="PCX10" s="28"/>
      <c r="PCY10" s="29"/>
      <c r="PCZ10" s="28"/>
      <c r="PDA10" s="30"/>
      <c r="PDB10" s="31"/>
      <c r="PDC10" s="31"/>
      <c r="PDD10" s="31"/>
      <c r="PDE10" s="31"/>
      <c r="PDF10" s="31"/>
      <c r="PDG10" s="28"/>
      <c r="PDH10" s="29"/>
      <c r="PDI10" s="28"/>
      <c r="PDJ10" s="30"/>
      <c r="PDK10" s="31"/>
      <c r="PDL10" s="31"/>
      <c r="PDM10" s="31"/>
      <c r="PDN10" s="31"/>
      <c r="PDO10" s="31"/>
      <c r="PDP10" s="28"/>
      <c r="PDQ10" s="29"/>
      <c r="PDR10" s="28"/>
      <c r="PDS10" s="30"/>
      <c r="PDT10" s="31"/>
      <c r="PDU10" s="31"/>
      <c r="PDV10" s="31"/>
      <c r="PDW10" s="31"/>
      <c r="PDX10" s="31"/>
      <c r="PDY10" s="28"/>
      <c r="PDZ10" s="29"/>
      <c r="PEA10" s="28"/>
      <c r="PEB10" s="30"/>
      <c r="PEC10" s="31"/>
      <c r="PED10" s="31"/>
      <c r="PEE10" s="31"/>
      <c r="PEF10" s="31"/>
      <c r="PEG10" s="31"/>
      <c r="PEH10" s="28"/>
      <c r="PEI10" s="29"/>
      <c r="PEJ10" s="28"/>
      <c r="PEK10" s="30"/>
      <c r="PEL10" s="31"/>
      <c r="PEM10" s="31"/>
      <c r="PEN10" s="31"/>
      <c r="PEO10" s="31"/>
      <c r="PEP10" s="31"/>
      <c r="PEQ10" s="28"/>
      <c r="PER10" s="29"/>
      <c r="PES10" s="28"/>
      <c r="PET10" s="30"/>
      <c r="PEU10" s="31"/>
      <c r="PEV10" s="31"/>
      <c r="PEW10" s="31"/>
      <c r="PEX10" s="31"/>
      <c r="PEY10" s="31"/>
      <c r="PEZ10" s="28"/>
      <c r="PFA10" s="29"/>
      <c r="PFB10" s="28"/>
      <c r="PFC10" s="30"/>
      <c r="PFD10" s="31"/>
      <c r="PFE10" s="31"/>
      <c r="PFF10" s="31"/>
      <c r="PFG10" s="31"/>
      <c r="PFH10" s="31"/>
      <c r="PFI10" s="28"/>
      <c r="PFJ10" s="29"/>
      <c r="PFK10" s="28"/>
      <c r="PFL10" s="30"/>
      <c r="PFM10" s="31"/>
      <c r="PFN10" s="31"/>
      <c r="PFO10" s="31"/>
      <c r="PFP10" s="31"/>
      <c r="PFQ10" s="31"/>
      <c r="PFR10" s="28"/>
      <c r="PFS10" s="29"/>
      <c r="PFT10" s="28"/>
      <c r="PFU10" s="30"/>
      <c r="PFV10" s="31"/>
      <c r="PFW10" s="31"/>
      <c r="PFX10" s="31"/>
      <c r="PFY10" s="31"/>
      <c r="PFZ10" s="31"/>
      <c r="PGA10" s="28"/>
      <c r="PGB10" s="29"/>
      <c r="PGC10" s="28"/>
      <c r="PGD10" s="30"/>
      <c r="PGE10" s="31"/>
      <c r="PGF10" s="31"/>
      <c r="PGG10" s="31"/>
      <c r="PGH10" s="31"/>
      <c r="PGI10" s="31"/>
      <c r="PGJ10" s="28"/>
      <c r="PGK10" s="29"/>
      <c r="PGL10" s="28"/>
      <c r="PGM10" s="30"/>
      <c r="PGN10" s="31"/>
      <c r="PGO10" s="31"/>
      <c r="PGP10" s="31"/>
      <c r="PGQ10" s="31"/>
      <c r="PGR10" s="31"/>
      <c r="PGS10" s="28"/>
      <c r="PGT10" s="29"/>
      <c r="PGU10" s="28"/>
      <c r="PGV10" s="30"/>
      <c r="PGW10" s="31"/>
      <c r="PGX10" s="31"/>
      <c r="PGY10" s="31"/>
      <c r="PGZ10" s="31"/>
      <c r="PHA10" s="31"/>
      <c r="PHB10" s="28"/>
      <c r="PHC10" s="29"/>
      <c r="PHD10" s="28"/>
      <c r="PHE10" s="30"/>
      <c r="PHF10" s="31"/>
      <c r="PHG10" s="31"/>
      <c r="PHH10" s="31"/>
      <c r="PHI10" s="31"/>
      <c r="PHJ10" s="31"/>
      <c r="PHK10" s="28"/>
      <c r="PHL10" s="29"/>
      <c r="PHM10" s="28"/>
      <c r="PHN10" s="30"/>
      <c r="PHO10" s="31"/>
      <c r="PHP10" s="31"/>
      <c r="PHQ10" s="31"/>
      <c r="PHR10" s="31"/>
      <c r="PHS10" s="31"/>
      <c r="PHT10" s="28"/>
      <c r="PHU10" s="29"/>
      <c r="PHV10" s="28"/>
      <c r="PHW10" s="30"/>
      <c r="PHX10" s="31"/>
      <c r="PHY10" s="31"/>
      <c r="PHZ10" s="31"/>
      <c r="PIA10" s="31"/>
      <c r="PIB10" s="31"/>
      <c r="PIC10" s="28"/>
      <c r="PID10" s="29"/>
      <c r="PIE10" s="28"/>
      <c r="PIF10" s="30"/>
      <c r="PIG10" s="31"/>
      <c r="PIH10" s="31"/>
      <c r="PII10" s="31"/>
      <c r="PIJ10" s="31"/>
      <c r="PIK10" s="31"/>
      <c r="PIL10" s="28"/>
      <c r="PIM10" s="29"/>
      <c r="PIN10" s="28"/>
      <c r="PIO10" s="30"/>
      <c r="PIP10" s="31"/>
      <c r="PIQ10" s="31"/>
      <c r="PIR10" s="31"/>
      <c r="PIS10" s="31"/>
      <c r="PIT10" s="31"/>
      <c r="PIU10" s="28"/>
      <c r="PIV10" s="29"/>
      <c r="PIW10" s="28"/>
      <c r="PIX10" s="30"/>
      <c r="PIY10" s="31"/>
      <c r="PIZ10" s="31"/>
      <c r="PJA10" s="31"/>
      <c r="PJB10" s="31"/>
      <c r="PJC10" s="31"/>
      <c r="PJD10" s="28"/>
      <c r="PJE10" s="29"/>
      <c r="PJF10" s="28"/>
      <c r="PJG10" s="30"/>
      <c r="PJH10" s="31"/>
      <c r="PJI10" s="31"/>
      <c r="PJJ10" s="31"/>
      <c r="PJK10" s="31"/>
      <c r="PJL10" s="31"/>
      <c r="PJM10" s="28"/>
      <c r="PJN10" s="29"/>
      <c r="PJO10" s="28"/>
      <c r="PJP10" s="30"/>
      <c r="PJQ10" s="31"/>
      <c r="PJR10" s="31"/>
      <c r="PJS10" s="31"/>
      <c r="PJT10" s="31"/>
      <c r="PJU10" s="31"/>
      <c r="PJV10" s="28"/>
      <c r="PJW10" s="29"/>
      <c r="PJX10" s="28"/>
      <c r="PJY10" s="30"/>
      <c r="PJZ10" s="31"/>
      <c r="PKA10" s="31"/>
      <c r="PKB10" s="31"/>
      <c r="PKC10" s="31"/>
      <c r="PKD10" s="31"/>
      <c r="PKE10" s="28"/>
      <c r="PKF10" s="29"/>
      <c r="PKG10" s="28"/>
      <c r="PKH10" s="30"/>
      <c r="PKI10" s="31"/>
      <c r="PKJ10" s="31"/>
      <c r="PKK10" s="31"/>
      <c r="PKL10" s="31"/>
      <c r="PKM10" s="31"/>
      <c r="PKN10" s="28"/>
      <c r="PKO10" s="29"/>
      <c r="PKP10" s="28"/>
      <c r="PKQ10" s="30"/>
      <c r="PKR10" s="31"/>
      <c r="PKS10" s="31"/>
      <c r="PKT10" s="31"/>
      <c r="PKU10" s="31"/>
      <c r="PKV10" s="31"/>
      <c r="PKW10" s="28"/>
      <c r="PKX10" s="29"/>
      <c r="PKY10" s="28"/>
      <c r="PKZ10" s="30"/>
      <c r="PLA10" s="31"/>
      <c r="PLB10" s="31"/>
      <c r="PLC10" s="31"/>
      <c r="PLD10" s="31"/>
      <c r="PLE10" s="31"/>
      <c r="PLF10" s="28"/>
      <c r="PLG10" s="29"/>
      <c r="PLH10" s="28"/>
      <c r="PLI10" s="30"/>
      <c r="PLJ10" s="31"/>
      <c r="PLK10" s="31"/>
      <c r="PLL10" s="31"/>
      <c r="PLM10" s="31"/>
      <c r="PLN10" s="31"/>
      <c r="PLO10" s="28"/>
      <c r="PLP10" s="29"/>
      <c r="PLQ10" s="28"/>
      <c r="PLR10" s="30"/>
      <c r="PLS10" s="31"/>
      <c r="PLT10" s="31"/>
      <c r="PLU10" s="31"/>
      <c r="PLV10" s="31"/>
      <c r="PLW10" s="31"/>
      <c r="PLX10" s="28"/>
      <c r="PLY10" s="29"/>
      <c r="PLZ10" s="28"/>
      <c r="PMA10" s="30"/>
      <c r="PMB10" s="31"/>
      <c r="PMC10" s="31"/>
      <c r="PMD10" s="31"/>
      <c r="PME10" s="31"/>
      <c r="PMF10" s="31"/>
      <c r="PMG10" s="28"/>
      <c r="PMH10" s="29"/>
      <c r="PMI10" s="28"/>
      <c r="PMJ10" s="30"/>
      <c r="PMK10" s="31"/>
      <c r="PML10" s="31"/>
      <c r="PMM10" s="31"/>
      <c r="PMN10" s="31"/>
      <c r="PMO10" s="31"/>
      <c r="PMP10" s="28"/>
      <c r="PMQ10" s="29"/>
      <c r="PMR10" s="28"/>
      <c r="PMS10" s="30"/>
      <c r="PMT10" s="31"/>
      <c r="PMU10" s="31"/>
      <c r="PMV10" s="31"/>
      <c r="PMW10" s="31"/>
      <c r="PMX10" s="31"/>
      <c r="PMY10" s="28"/>
      <c r="PMZ10" s="29"/>
      <c r="PNA10" s="28"/>
      <c r="PNB10" s="30"/>
      <c r="PNC10" s="31"/>
      <c r="PND10" s="31"/>
      <c r="PNE10" s="31"/>
      <c r="PNF10" s="31"/>
      <c r="PNG10" s="31"/>
      <c r="PNH10" s="28"/>
      <c r="PNI10" s="29"/>
      <c r="PNJ10" s="28"/>
      <c r="PNK10" s="30"/>
      <c r="PNL10" s="31"/>
      <c r="PNM10" s="31"/>
      <c r="PNN10" s="31"/>
      <c r="PNO10" s="31"/>
      <c r="PNP10" s="31"/>
      <c r="PNQ10" s="28"/>
      <c r="PNR10" s="29"/>
      <c r="PNS10" s="28"/>
      <c r="PNT10" s="30"/>
      <c r="PNU10" s="31"/>
      <c r="PNV10" s="31"/>
      <c r="PNW10" s="31"/>
      <c r="PNX10" s="31"/>
      <c r="PNY10" s="31"/>
      <c r="PNZ10" s="28"/>
      <c r="POA10" s="29"/>
      <c r="POB10" s="28"/>
      <c r="POC10" s="30"/>
      <c r="POD10" s="31"/>
      <c r="POE10" s="31"/>
      <c r="POF10" s="31"/>
      <c r="POG10" s="31"/>
      <c r="POH10" s="31"/>
      <c r="POI10" s="28"/>
      <c r="POJ10" s="29"/>
      <c r="POK10" s="28"/>
      <c r="POL10" s="30"/>
      <c r="POM10" s="31"/>
      <c r="PON10" s="31"/>
      <c r="POO10" s="31"/>
      <c r="POP10" s="31"/>
      <c r="POQ10" s="31"/>
      <c r="POR10" s="28"/>
      <c r="POS10" s="29"/>
      <c r="POT10" s="28"/>
      <c r="POU10" s="30"/>
      <c r="POV10" s="31"/>
      <c r="POW10" s="31"/>
      <c r="POX10" s="31"/>
      <c r="POY10" s="31"/>
      <c r="POZ10" s="31"/>
      <c r="PPA10" s="28"/>
      <c r="PPB10" s="29"/>
      <c r="PPC10" s="28"/>
      <c r="PPD10" s="30"/>
      <c r="PPE10" s="31"/>
      <c r="PPF10" s="31"/>
      <c r="PPG10" s="31"/>
      <c r="PPH10" s="31"/>
      <c r="PPI10" s="31"/>
      <c r="PPJ10" s="28"/>
      <c r="PPK10" s="29"/>
      <c r="PPL10" s="28"/>
      <c r="PPM10" s="30"/>
      <c r="PPN10" s="31"/>
      <c r="PPO10" s="31"/>
      <c r="PPP10" s="31"/>
      <c r="PPQ10" s="31"/>
      <c r="PPR10" s="31"/>
      <c r="PPS10" s="28"/>
      <c r="PPT10" s="29"/>
      <c r="PPU10" s="28"/>
      <c r="PPV10" s="30"/>
      <c r="PPW10" s="31"/>
      <c r="PPX10" s="31"/>
      <c r="PPY10" s="31"/>
      <c r="PPZ10" s="31"/>
      <c r="PQA10" s="31"/>
      <c r="PQB10" s="28"/>
      <c r="PQC10" s="29"/>
      <c r="PQD10" s="28"/>
      <c r="PQE10" s="30"/>
      <c r="PQF10" s="31"/>
      <c r="PQG10" s="31"/>
      <c r="PQH10" s="31"/>
      <c r="PQI10" s="31"/>
      <c r="PQJ10" s="31"/>
      <c r="PQK10" s="28"/>
      <c r="PQL10" s="29"/>
      <c r="PQM10" s="28"/>
      <c r="PQN10" s="30"/>
      <c r="PQO10" s="31"/>
      <c r="PQP10" s="31"/>
      <c r="PQQ10" s="31"/>
      <c r="PQR10" s="31"/>
      <c r="PQS10" s="31"/>
      <c r="PQT10" s="28"/>
      <c r="PQU10" s="29"/>
      <c r="PQV10" s="28"/>
      <c r="PQW10" s="30"/>
      <c r="PQX10" s="31"/>
      <c r="PQY10" s="31"/>
      <c r="PQZ10" s="31"/>
      <c r="PRA10" s="31"/>
      <c r="PRB10" s="31"/>
      <c r="PRC10" s="28"/>
      <c r="PRD10" s="29"/>
      <c r="PRE10" s="28"/>
      <c r="PRF10" s="30"/>
      <c r="PRG10" s="31"/>
      <c r="PRH10" s="31"/>
      <c r="PRI10" s="31"/>
      <c r="PRJ10" s="31"/>
      <c r="PRK10" s="31"/>
      <c r="PRL10" s="28"/>
      <c r="PRM10" s="29"/>
      <c r="PRN10" s="28"/>
      <c r="PRO10" s="30"/>
      <c r="PRP10" s="31"/>
      <c r="PRQ10" s="31"/>
      <c r="PRR10" s="31"/>
      <c r="PRS10" s="31"/>
      <c r="PRT10" s="31"/>
      <c r="PRU10" s="28"/>
      <c r="PRV10" s="29"/>
      <c r="PRW10" s="28"/>
      <c r="PRX10" s="30"/>
      <c r="PRY10" s="31"/>
      <c r="PRZ10" s="31"/>
      <c r="PSA10" s="31"/>
      <c r="PSB10" s="31"/>
      <c r="PSC10" s="31"/>
      <c r="PSD10" s="28"/>
      <c r="PSE10" s="29"/>
      <c r="PSF10" s="28"/>
      <c r="PSG10" s="30"/>
      <c r="PSH10" s="31"/>
      <c r="PSI10" s="31"/>
      <c r="PSJ10" s="31"/>
      <c r="PSK10" s="31"/>
      <c r="PSL10" s="31"/>
      <c r="PSM10" s="28"/>
      <c r="PSN10" s="29"/>
      <c r="PSO10" s="28"/>
      <c r="PSP10" s="30"/>
      <c r="PSQ10" s="31"/>
      <c r="PSR10" s="31"/>
      <c r="PSS10" s="31"/>
      <c r="PST10" s="31"/>
      <c r="PSU10" s="31"/>
      <c r="PSV10" s="28"/>
      <c r="PSW10" s="29"/>
      <c r="PSX10" s="28"/>
      <c r="PSY10" s="30"/>
      <c r="PSZ10" s="31"/>
      <c r="PTA10" s="31"/>
      <c r="PTB10" s="31"/>
      <c r="PTC10" s="31"/>
      <c r="PTD10" s="31"/>
      <c r="PTE10" s="28"/>
      <c r="PTF10" s="29"/>
      <c r="PTG10" s="28"/>
      <c r="PTH10" s="30"/>
      <c r="PTI10" s="31"/>
      <c r="PTJ10" s="31"/>
      <c r="PTK10" s="31"/>
      <c r="PTL10" s="31"/>
      <c r="PTM10" s="31"/>
      <c r="PTN10" s="28"/>
      <c r="PTO10" s="29"/>
      <c r="PTP10" s="28"/>
      <c r="PTQ10" s="30"/>
      <c r="PTR10" s="31"/>
      <c r="PTS10" s="31"/>
      <c r="PTT10" s="31"/>
      <c r="PTU10" s="31"/>
      <c r="PTV10" s="31"/>
      <c r="PTW10" s="28"/>
      <c r="PTX10" s="29"/>
      <c r="PTY10" s="28"/>
      <c r="PTZ10" s="30"/>
      <c r="PUA10" s="31"/>
      <c r="PUB10" s="31"/>
      <c r="PUC10" s="31"/>
      <c r="PUD10" s="31"/>
      <c r="PUE10" s="31"/>
      <c r="PUF10" s="28"/>
      <c r="PUG10" s="29"/>
      <c r="PUH10" s="28"/>
      <c r="PUI10" s="30"/>
      <c r="PUJ10" s="31"/>
      <c r="PUK10" s="31"/>
      <c r="PUL10" s="31"/>
      <c r="PUM10" s="31"/>
      <c r="PUN10" s="31"/>
      <c r="PUO10" s="28"/>
      <c r="PUP10" s="29"/>
      <c r="PUQ10" s="28"/>
      <c r="PUR10" s="30"/>
      <c r="PUS10" s="31"/>
      <c r="PUT10" s="31"/>
      <c r="PUU10" s="31"/>
      <c r="PUV10" s="31"/>
      <c r="PUW10" s="31"/>
      <c r="PUX10" s="28"/>
      <c r="PUY10" s="29"/>
      <c r="PUZ10" s="28"/>
      <c r="PVA10" s="30"/>
      <c r="PVB10" s="31"/>
      <c r="PVC10" s="31"/>
      <c r="PVD10" s="31"/>
      <c r="PVE10" s="31"/>
      <c r="PVF10" s="31"/>
      <c r="PVG10" s="28"/>
      <c r="PVH10" s="29"/>
      <c r="PVI10" s="28"/>
      <c r="PVJ10" s="30"/>
      <c r="PVK10" s="31"/>
      <c r="PVL10" s="31"/>
      <c r="PVM10" s="31"/>
      <c r="PVN10" s="31"/>
      <c r="PVO10" s="31"/>
      <c r="PVP10" s="28"/>
      <c r="PVQ10" s="29"/>
      <c r="PVR10" s="28"/>
      <c r="PVS10" s="30"/>
      <c r="PVT10" s="31"/>
      <c r="PVU10" s="31"/>
      <c r="PVV10" s="31"/>
      <c r="PVW10" s="31"/>
      <c r="PVX10" s="31"/>
      <c r="PVY10" s="28"/>
      <c r="PVZ10" s="29"/>
      <c r="PWA10" s="28"/>
      <c r="PWB10" s="30"/>
      <c r="PWC10" s="31"/>
      <c r="PWD10" s="31"/>
      <c r="PWE10" s="31"/>
      <c r="PWF10" s="31"/>
      <c r="PWG10" s="31"/>
      <c r="PWH10" s="28"/>
      <c r="PWI10" s="29"/>
      <c r="PWJ10" s="28"/>
      <c r="PWK10" s="30"/>
      <c r="PWL10" s="31"/>
      <c r="PWM10" s="31"/>
      <c r="PWN10" s="31"/>
      <c r="PWO10" s="31"/>
      <c r="PWP10" s="31"/>
      <c r="PWQ10" s="28"/>
      <c r="PWR10" s="29"/>
      <c r="PWS10" s="28"/>
      <c r="PWT10" s="30"/>
      <c r="PWU10" s="31"/>
      <c r="PWV10" s="31"/>
      <c r="PWW10" s="31"/>
      <c r="PWX10" s="31"/>
      <c r="PWY10" s="31"/>
      <c r="PWZ10" s="28"/>
      <c r="PXA10" s="29"/>
      <c r="PXB10" s="28"/>
      <c r="PXC10" s="30"/>
      <c r="PXD10" s="31"/>
      <c r="PXE10" s="31"/>
      <c r="PXF10" s="31"/>
      <c r="PXG10" s="31"/>
      <c r="PXH10" s="31"/>
      <c r="PXI10" s="28"/>
      <c r="PXJ10" s="29"/>
      <c r="PXK10" s="28"/>
      <c r="PXL10" s="30"/>
      <c r="PXM10" s="31"/>
      <c r="PXN10" s="31"/>
      <c r="PXO10" s="31"/>
      <c r="PXP10" s="31"/>
      <c r="PXQ10" s="31"/>
      <c r="PXR10" s="28"/>
      <c r="PXS10" s="29"/>
      <c r="PXT10" s="28"/>
      <c r="PXU10" s="30"/>
      <c r="PXV10" s="31"/>
      <c r="PXW10" s="31"/>
      <c r="PXX10" s="31"/>
      <c r="PXY10" s="31"/>
      <c r="PXZ10" s="31"/>
      <c r="PYA10" s="28"/>
      <c r="PYB10" s="29"/>
      <c r="PYC10" s="28"/>
      <c r="PYD10" s="30"/>
      <c r="PYE10" s="31"/>
      <c r="PYF10" s="31"/>
      <c r="PYG10" s="31"/>
      <c r="PYH10" s="31"/>
      <c r="PYI10" s="31"/>
      <c r="PYJ10" s="28"/>
      <c r="PYK10" s="29"/>
      <c r="PYL10" s="28"/>
      <c r="PYM10" s="30"/>
      <c r="PYN10" s="31"/>
      <c r="PYO10" s="31"/>
      <c r="PYP10" s="31"/>
      <c r="PYQ10" s="31"/>
      <c r="PYR10" s="31"/>
      <c r="PYS10" s="28"/>
      <c r="PYT10" s="29"/>
      <c r="PYU10" s="28"/>
      <c r="PYV10" s="30"/>
      <c r="PYW10" s="31"/>
      <c r="PYX10" s="31"/>
      <c r="PYY10" s="31"/>
      <c r="PYZ10" s="31"/>
      <c r="PZA10" s="31"/>
      <c r="PZB10" s="28"/>
      <c r="PZC10" s="29"/>
      <c r="PZD10" s="28"/>
      <c r="PZE10" s="30"/>
      <c r="PZF10" s="31"/>
      <c r="PZG10" s="31"/>
      <c r="PZH10" s="31"/>
      <c r="PZI10" s="31"/>
      <c r="PZJ10" s="31"/>
      <c r="PZK10" s="28"/>
      <c r="PZL10" s="29"/>
      <c r="PZM10" s="28"/>
      <c r="PZN10" s="30"/>
      <c r="PZO10" s="31"/>
      <c r="PZP10" s="31"/>
      <c r="PZQ10" s="31"/>
      <c r="PZR10" s="31"/>
      <c r="PZS10" s="31"/>
      <c r="PZT10" s="28"/>
      <c r="PZU10" s="29"/>
      <c r="PZV10" s="28"/>
      <c r="PZW10" s="30"/>
      <c r="PZX10" s="31"/>
      <c r="PZY10" s="31"/>
      <c r="PZZ10" s="31"/>
      <c r="QAA10" s="31"/>
      <c r="QAB10" s="31"/>
      <c r="QAC10" s="28"/>
      <c r="QAD10" s="29"/>
      <c r="QAE10" s="28"/>
      <c r="QAF10" s="30"/>
      <c r="QAG10" s="31"/>
      <c r="QAH10" s="31"/>
      <c r="QAI10" s="31"/>
      <c r="QAJ10" s="31"/>
      <c r="QAK10" s="31"/>
      <c r="QAL10" s="28"/>
      <c r="QAM10" s="29"/>
      <c r="QAN10" s="28"/>
      <c r="QAO10" s="30"/>
      <c r="QAP10" s="31"/>
      <c r="QAQ10" s="31"/>
      <c r="QAR10" s="31"/>
      <c r="QAS10" s="31"/>
      <c r="QAT10" s="31"/>
      <c r="QAU10" s="28"/>
      <c r="QAV10" s="29"/>
      <c r="QAW10" s="28"/>
      <c r="QAX10" s="30"/>
      <c r="QAY10" s="31"/>
      <c r="QAZ10" s="31"/>
      <c r="QBA10" s="31"/>
      <c r="QBB10" s="31"/>
      <c r="QBC10" s="31"/>
      <c r="QBD10" s="28"/>
      <c r="QBE10" s="29"/>
      <c r="QBF10" s="28"/>
      <c r="QBG10" s="30"/>
      <c r="QBH10" s="31"/>
      <c r="QBI10" s="31"/>
      <c r="QBJ10" s="31"/>
      <c r="QBK10" s="31"/>
      <c r="QBL10" s="31"/>
      <c r="QBM10" s="28"/>
      <c r="QBN10" s="29"/>
      <c r="QBO10" s="28"/>
      <c r="QBP10" s="30"/>
      <c r="QBQ10" s="31"/>
      <c r="QBR10" s="31"/>
      <c r="QBS10" s="31"/>
      <c r="QBT10" s="31"/>
      <c r="QBU10" s="31"/>
      <c r="QBV10" s="28"/>
      <c r="QBW10" s="29"/>
      <c r="QBX10" s="28"/>
      <c r="QBY10" s="30"/>
      <c r="QBZ10" s="31"/>
      <c r="QCA10" s="31"/>
      <c r="QCB10" s="31"/>
      <c r="QCC10" s="31"/>
      <c r="QCD10" s="31"/>
      <c r="QCE10" s="28"/>
      <c r="QCF10" s="29"/>
      <c r="QCG10" s="28"/>
      <c r="QCH10" s="30"/>
      <c r="QCI10" s="31"/>
      <c r="QCJ10" s="31"/>
      <c r="QCK10" s="31"/>
      <c r="QCL10" s="31"/>
      <c r="QCM10" s="31"/>
      <c r="QCN10" s="28"/>
      <c r="QCO10" s="29"/>
      <c r="QCP10" s="28"/>
      <c r="QCQ10" s="30"/>
      <c r="QCR10" s="31"/>
      <c r="QCS10" s="31"/>
      <c r="QCT10" s="31"/>
      <c r="QCU10" s="31"/>
      <c r="QCV10" s="31"/>
      <c r="QCW10" s="28"/>
      <c r="QCX10" s="29"/>
      <c r="QCY10" s="28"/>
      <c r="QCZ10" s="30"/>
      <c r="QDA10" s="31"/>
      <c r="QDB10" s="31"/>
      <c r="QDC10" s="31"/>
      <c r="QDD10" s="31"/>
      <c r="QDE10" s="31"/>
      <c r="QDF10" s="28"/>
      <c r="QDG10" s="29"/>
      <c r="QDH10" s="28"/>
      <c r="QDI10" s="30"/>
      <c r="QDJ10" s="31"/>
      <c r="QDK10" s="31"/>
      <c r="QDL10" s="31"/>
      <c r="QDM10" s="31"/>
      <c r="QDN10" s="31"/>
      <c r="QDO10" s="28"/>
      <c r="QDP10" s="29"/>
      <c r="QDQ10" s="28"/>
      <c r="QDR10" s="30"/>
      <c r="QDS10" s="31"/>
      <c r="QDT10" s="31"/>
      <c r="QDU10" s="31"/>
      <c r="QDV10" s="31"/>
      <c r="QDW10" s="31"/>
      <c r="QDX10" s="28"/>
      <c r="QDY10" s="29"/>
      <c r="QDZ10" s="28"/>
      <c r="QEA10" s="30"/>
      <c r="QEB10" s="31"/>
      <c r="QEC10" s="31"/>
      <c r="QED10" s="31"/>
      <c r="QEE10" s="31"/>
      <c r="QEF10" s="31"/>
      <c r="QEG10" s="28"/>
      <c r="QEH10" s="29"/>
      <c r="QEI10" s="28"/>
      <c r="QEJ10" s="30"/>
      <c r="QEK10" s="31"/>
      <c r="QEL10" s="31"/>
      <c r="QEM10" s="31"/>
      <c r="QEN10" s="31"/>
      <c r="QEO10" s="31"/>
      <c r="QEP10" s="28"/>
      <c r="QEQ10" s="29"/>
      <c r="QER10" s="28"/>
      <c r="QES10" s="30"/>
      <c r="QET10" s="31"/>
      <c r="QEU10" s="31"/>
      <c r="QEV10" s="31"/>
      <c r="QEW10" s="31"/>
      <c r="QEX10" s="31"/>
      <c r="QEY10" s="28"/>
      <c r="QEZ10" s="29"/>
      <c r="QFA10" s="28"/>
      <c r="QFB10" s="30"/>
      <c r="QFC10" s="31"/>
      <c r="QFD10" s="31"/>
      <c r="QFE10" s="31"/>
      <c r="QFF10" s="31"/>
      <c r="QFG10" s="31"/>
      <c r="QFH10" s="28"/>
      <c r="QFI10" s="29"/>
      <c r="QFJ10" s="28"/>
      <c r="QFK10" s="30"/>
      <c r="QFL10" s="31"/>
      <c r="QFM10" s="31"/>
      <c r="QFN10" s="31"/>
      <c r="QFO10" s="31"/>
      <c r="QFP10" s="31"/>
      <c r="QFQ10" s="28"/>
      <c r="QFR10" s="29"/>
      <c r="QFS10" s="28"/>
      <c r="QFT10" s="30"/>
      <c r="QFU10" s="31"/>
      <c r="QFV10" s="31"/>
      <c r="QFW10" s="31"/>
      <c r="QFX10" s="31"/>
      <c r="QFY10" s="31"/>
      <c r="QFZ10" s="28"/>
      <c r="QGA10" s="29"/>
      <c r="QGB10" s="28"/>
      <c r="QGC10" s="30"/>
      <c r="QGD10" s="31"/>
      <c r="QGE10" s="31"/>
      <c r="QGF10" s="31"/>
      <c r="QGG10" s="31"/>
      <c r="QGH10" s="31"/>
      <c r="QGI10" s="28"/>
      <c r="QGJ10" s="29"/>
      <c r="QGK10" s="28"/>
      <c r="QGL10" s="30"/>
      <c r="QGM10" s="31"/>
      <c r="QGN10" s="31"/>
      <c r="QGO10" s="31"/>
      <c r="QGP10" s="31"/>
      <c r="QGQ10" s="31"/>
      <c r="QGR10" s="28"/>
      <c r="QGS10" s="29"/>
      <c r="QGT10" s="28"/>
      <c r="QGU10" s="30"/>
      <c r="QGV10" s="31"/>
      <c r="QGW10" s="31"/>
      <c r="QGX10" s="31"/>
      <c r="QGY10" s="31"/>
      <c r="QGZ10" s="31"/>
      <c r="QHA10" s="28"/>
      <c r="QHB10" s="29"/>
      <c r="QHC10" s="28"/>
      <c r="QHD10" s="30"/>
      <c r="QHE10" s="31"/>
      <c r="QHF10" s="31"/>
      <c r="QHG10" s="31"/>
      <c r="QHH10" s="31"/>
      <c r="QHI10" s="31"/>
      <c r="QHJ10" s="28"/>
      <c r="QHK10" s="29"/>
      <c r="QHL10" s="28"/>
      <c r="QHM10" s="30"/>
      <c r="QHN10" s="31"/>
      <c r="QHO10" s="31"/>
      <c r="QHP10" s="31"/>
      <c r="QHQ10" s="31"/>
      <c r="QHR10" s="31"/>
      <c r="QHS10" s="28"/>
      <c r="QHT10" s="29"/>
      <c r="QHU10" s="28"/>
      <c r="QHV10" s="30"/>
      <c r="QHW10" s="31"/>
      <c r="QHX10" s="31"/>
      <c r="QHY10" s="31"/>
      <c r="QHZ10" s="31"/>
      <c r="QIA10" s="31"/>
      <c r="QIB10" s="28"/>
      <c r="QIC10" s="29"/>
      <c r="QID10" s="28"/>
      <c r="QIE10" s="30"/>
      <c r="QIF10" s="31"/>
      <c r="QIG10" s="31"/>
      <c r="QIH10" s="31"/>
      <c r="QII10" s="31"/>
      <c r="QIJ10" s="31"/>
      <c r="QIK10" s="28"/>
      <c r="QIL10" s="29"/>
      <c r="QIM10" s="28"/>
      <c r="QIN10" s="30"/>
      <c r="QIO10" s="31"/>
      <c r="QIP10" s="31"/>
      <c r="QIQ10" s="31"/>
      <c r="QIR10" s="31"/>
      <c r="QIS10" s="31"/>
      <c r="QIT10" s="28"/>
      <c r="QIU10" s="29"/>
      <c r="QIV10" s="28"/>
      <c r="QIW10" s="30"/>
      <c r="QIX10" s="31"/>
      <c r="QIY10" s="31"/>
      <c r="QIZ10" s="31"/>
      <c r="QJA10" s="31"/>
      <c r="QJB10" s="31"/>
      <c r="QJC10" s="28"/>
      <c r="QJD10" s="29"/>
      <c r="QJE10" s="28"/>
      <c r="QJF10" s="30"/>
      <c r="QJG10" s="31"/>
      <c r="QJH10" s="31"/>
      <c r="QJI10" s="31"/>
      <c r="QJJ10" s="31"/>
      <c r="QJK10" s="31"/>
      <c r="QJL10" s="28"/>
      <c r="QJM10" s="29"/>
      <c r="QJN10" s="28"/>
      <c r="QJO10" s="30"/>
      <c r="QJP10" s="31"/>
      <c r="QJQ10" s="31"/>
      <c r="QJR10" s="31"/>
      <c r="QJS10" s="31"/>
      <c r="QJT10" s="31"/>
      <c r="QJU10" s="28"/>
      <c r="QJV10" s="29"/>
      <c r="QJW10" s="28"/>
      <c r="QJX10" s="30"/>
      <c r="QJY10" s="31"/>
      <c r="QJZ10" s="31"/>
      <c r="QKA10" s="31"/>
      <c r="QKB10" s="31"/>
      <c r="QKC10" s="31"/>
      <c r="QKD10" s="28"/>
      <c r="QKE10" s="29"/>
      <c r="QKF10" s="28"/>
      <c r="QKG10" s="30"/>
      <c r="QKH10" s="31"/>
      <c r="QKI10" s="31"/>
      <c r="QKJ10" s="31"/>
      <c r="QKK10" s="31"/>
      <c r="QKL10" s="31"/>
      <c r="QKM10" s="28"/>
      <c r="QKN10" s="29"/>
      <c r="QKO10" s="28"/>
      <c r="QKP10" s="30"/>
      <c r="QKQ10" s="31"/>
      <c r="QKR10" s="31"/>
      <c r="QKS10" s="31"/>
      <c r="QKT10" s="31"/>
      <c r="QKU10" s="31"/>
      <c r="QKV10" s="28"/>
      <c r="QKW10" s="29"/>
      <c r="QKX10" s="28"/>
      <c r="QKY10" s="30"/>
      <c r="QKZ10" s="31"/>
      <c r="QLA10" s="31"/>
      <c r="QLB10" s="31"/>
      <c r="QLC10" s="31"/>
      <c r="QLD10" s="31"/>
      <c r="QLE10" s="28"/>
      <c r="QLF10" s="29"/>
      <c r="QLG10" s="28"/>
      <c r="QLH10" s="30"/>
      <c r="QLI10" s="31"/>
      <c r="QLJ10" s="31"/>
      <c r="QLK10" s="31"/>
      <c r="QLL10" s="31"/>
      <c r="QLM10" s="31"/>
      <c r="QLN10" s="28"/>
      <c r="QLO10" s="29"/>
      <c r="QLP10" s="28"/>
      <c r="QLQ10" s="30"/>
      <c r="QLR10" s="31"/>
      <c r="QLS10" s="31"/>
      <c r="QLT10" s="31"/>
      <c r="QLU10" s="31"/>
      <c r="QLV10" s="31"/>
      <c r="QLW10" s="28"/>
      <c r="QLX10" s="29"/>
      <c r="QLY10" s="28"/>
      <c r="QLZ10" s="30"/>
      <c r="QMA10" s="31"/>
      <c r="QMB10" s="31"/>
      <c r="QMC10" s="31"/>
      <c r="QMD10" s="31"/>
      <c r="QME10" s="31"/>
      <c r="QMF10" s="28"/>
      <c r="QMG10" s="29"/>
      <c r="QMH10" s="28"/>
      <c r="QMI10" s="30"/>
      <c r="QMJ10" s="31"/>
      <c r="QMK10" s="31"/>
      <c r="QML10" s="31"/>
      <c r="QMM10" s="31"/>
      <c r="QMN10" s="31"/>
      <c r="QMO10" s="28"/>
      <c r="QMP10" s="29"/>
      <c r="QMQ10" s="28"/>
      <c r="QMR10" s="30"/>
      <c r="QMS10" s="31"/>
      <c r="QMT10" s="31"/>
      <c r="QMU10" s="31"/>
      <c r="QMV10" s="31"/>
      <c r="QMW10" s="31"/>
      <c r="QMX10" s="28"/>
      <c r="QMY10" s="29"/>
      <c r="QMZ10" s="28"/>
      <c r="QNA10" s="30"/>
      <c r="QNB10" s="31"/>
      <c r="QNC10" s="31"/>
      <c r="QND10" s="31"/>
      <c r="QNE10" s="31"/>
      <c r="QNF10" s="31"/>
      <c r="QNG10" s="28"/>
      <c r="QNH10" s="29"/>
      <c r="QNI10" s="28"/>
      <c r="QNJ10" s="30"/>
      <c r="QNK10" s="31"/>
      <c r="QNL10" s="31"/>
      <c r="QNM10" s="31"/>
      <c r="QNN10" s="31"/>
      <c r="QNO10" s="31"/>
      <c r="QNP10" s="28"/>
      <c r="QNQ10" s="29"/>
      <c r="QNR10" s="28"/>
      <c r="QNS10" s="30"/>
      <c r="QNT10" s="31"/>
      <c r="QNU10" s="31"/>
      <c r="QNV10" s="31"/>
      <c r="QNW10" s="31"/>
      <c r="QNX10" s="31"/>
      <c r="QNY10" s="28"/>
      <c r="QNZ10" s="29"/>
      <c r="QOA10" s="28"/>
      <c r="QOB10" s="30"/>
      <c r="QOC10" s="31"/>
      <c r="QOD10" s="31"/>
      <c r="QOE10" s="31"/>
      <c r="QOF10" s="31"/>
      <c r="QOG10" s="31"/>
      <c r="QOH10" s="28"/>
      <c r="QOI10" s="29"/>
      <c r="QOJ10" s="28"/>
      <c r="QOK10" s="30"/>
      <c r="QOL10" s="31"/>
      <c r="QOM10" s="31"/>
      <c r="QON10" s="31"/>
      <c r="QOO10" s="31"/>
      <c r="QOP10" s="31"/>
      <c r="QOQ10" s="28"/>
      <c r="QOR10" s="29"/>
      <c r="QOS10" s="28"/>
      <c r="QOT10" s="30"/>
      <c r="QOU10" s="31"/>
      <c r="QOV10" s="31"/>
      <c r="QOW10" s="31"/>
      <c r="QOX10" s="31"/>
      <c r="QOY10" s="31"/>
      <c r="QOZ10" s="28"/>
      <c r="QPA10" s="29"/>
      <c r="QPB10" s="28"/>
      <c r="QPC10" s="30"/>
      <c r="QPD10" s="31"/>
      <c r="QPE10" s="31"/>
      <c r="QPF10" s="31"/>
      <c r="QPG10" s="31"/>
      <c r="QPH10" s="31"/>
      <c r="QPI10" s="28"/>
      <c r="QPJ10" s="29"/>
      <c r="QPK10" s="28"/>
      <c r="QPL10" s="30"/>
      <c r="QPM10" s="31"/>
      <c r="QPN10" s="31"/>
      <c r="QPO10" s="31"/>
      <c r="QPP10" s="31"/>
      <c r="QPQ10" s="31"/>
      <c r="QPR10" s="28"/>
      <c r="QPS10" s="29"/>
      <c r="QPT10" s="28"/>
      <c r="QPU10" s="30"/>
      <c r="QPV10" s="31"/>
      <c r="QPW10" s="31"/>
      <c r="QPX10" s="31"/>
      <c r="QPY10" s="31"/>
      <c r="QPZ10" s="31"/>
      <c r="QQA10" s="28"/>
      <c r="QQB10" s="29"/>
      <c r="QQC10" s="28"/>
      <c r="QQD10" s="30"/>
      <c r="QQE10" s="31"/>
      <c r="QQF10" s="31"/>
      <c r="QQG10" s="31"/>
      <c r="QQH10" s="31"/>
      <c r="QQI10" s="31"/>
      <c r="QQJ10" s="28"/>
      <c r="QQK10" s="29"/>
      <c r="QQL10" s="28"/>
      <c r="QQM10" s="30"/>
      <c r="QQN10" s="31"/>
      <c r="QQO10" s="31"/>
      <c r="QQP10" s="31"/>
      <c r="QQQ10" s="31"/>
      <c r="QQR10" s="31"/>
      <c r="QQS10" s="28"/>
      <c r="QQT10" s="29"/>
      <c r="QQU10" s="28"/>
      <c r="QQV10" s="30"/>
      <c r="QQW10" s="31"/>
      <c r="QQX10" s="31"/>
      <c r="QQY10" s="31"/>
      <c r="QQZ10" s="31"/>
      <c r="QRA10" s="31"/>
      <c r="QRB10" s="28"/>
      <c r="QRC10" s="29"/>
      <c r="QRD10" s="28"/>
      <c r="QRE10" s="30"/>
      <c r="QRF10" s="31"/>
      <c r="QRG10" s="31"/>
      <c r="QRH10" s="31"/>
      <c r="QRI10" s="31"/>
      <c r="QRJ10" s="31"/>
      <c r="QRK10" s="28"/>
      <c r="QRL10" s="29"/>
      <c r="QRM10" s="28"/>
      <c r="QRN10" s="30"/>
      <c r="QRO10" s="31"/>
      <c r="QRP10" s="31"/>
      <c r="QRQ10" s="31"/>
      <c r="QRR10" s="31"/>
      <c r="QRS10" s="31"/>
      <c r="QRT10" s="28"/>
      <c r="QRU10" s="29"/>
      <c r="QRV10" s="28"/>
      <c r="QRW10" s="30"/>
      <c r="QRX10" s="31"/>
      <c r="QRY10" s="31"/>
      <c r="QRZ10" s="31"/>
      <c r="QSA10" s="31"/>
      <c r="QSB10" s="31"/>
      <c r="QSC10" s="28"/>
      <c r="QSD10" s="29"/>
      <c r="QSE10" s="28"/>
      <c r="QSF10" s="30"/>
      <c r="QSG10" s="31"/>
      <c r="QSH10" s="31"/>
      <c r="QSI10" s="31"/>
      <c r="QSJ10" s="31"/>
      <c r="QSK10" s="31"/>
      <c r="QSL10" s="28"/>
      <c r="QSM10" s="29"/>
      <c r="QSN10" s="28"/>
      <c r="QSO10" s="30"/>
      <c r="QSP10" s="31"/>
      <c r="QSQ10" s="31"/>
      <c r="QSR10" s="31"/>
      <c r="QSS10" s="31"/>
      <c r="QST10" s="31"/>
      <c r="QSU10" s="28"/>
      <c r="QSV10" s="29"/>
      <c r="QSW10" s="28"/>
      <c r="QSX10" s="30"/>
      <c r="QSY10" s="31"/>
      <c r="QSZ10" s="31"/>
      <c r="QTA10" s="31"/>
      <c r="QTB10" s="31"/>
      <c r="QTC10" s="31"/>
      <c r="QTD10" s="28"/>
      <c r="QTE10" s="29"/>
      <c r="QTF10" s="28"/>
      <c r="QTG10" s="30"/>
      <c r="QTH10" s="31"/>
      <c r="QTI10" s="31"/>
      <c r="QTJ10" s="31"/>
      <c r="QTK10" s="31"/>
      <c r="QTL10" s="31"/>
      <c r="QTM10" s="28"/>
      <c r="QTN10" s="29"/>
      <c r="QTO10" s="28"/>
      <c r="QTP10" s="30"/>
      <c r="QTQ10" s="31"/>
      <c r="QTR10" s="31"/>
      <c r="QTS10" s="31"/>
      <c r="QTT10" s="31"/>
      <c r="QTU10" s="31"/>
      <c r="QTV10" s="28"/>
      <c r="QTW10" s="29"/>
      <c r="QTX10" s="28"/>
      <c r="QTY10" s="30"/>
      <c r="QTZ10" s="31"/>
      <c r="QUA10" s="31"/>
      <c r="QUB10" s="31"/>
      <c r="QUC10" s="31"/>
      <c r="QUD10" s="31"/>
      <c r="QUE10" s="28"/>
      <c r="QUF10" s="29"/>
      <c r="QUG10" s="28"/>
      <c r="QUH10" s="30"/>
      <c r="QUI10" s="31"/>
      <c r="QUJ10" s="31"/>
      <c r="QUK10" s="31"/>
      <c r="QUL10" s="31"/>
      <c r="QUM10" s="31"/>
      <c r="QUN10" s="28"/>
      <c r="QUO10" s="29"/>
      <c r="QUP10" s="28"/>
      <c r="QUQ10" s="30"/>
      <c r="QUR10" s="31"/>
      <c r="QUS10" s="31"/>
      <c r="QUT10" s="31"/>
      <c r="QUU10" s="31"/>
      <c r="QUV10" s="31"/>
      <c r="QUW10" s="28"/>
      <c r="QUX10" s="29"/>
      <c r="QUY10" s="28"/>
      <c r="QUZ10" s="30"/>
      <c r="QVA10" s="31"/>
      <c r="QVB10" s="31"/>
      <c r="QVC10" s="31"/>
      <c r="QVD10" s="31"/>
      <c r="QVE10" s="31"/>
      <c r="QVF10" s="28"/>
      <c r="QVG10" s="29"/>
      <c r="QVH10" s="28"/>
      <c r="QVI10" s="30"/>
      <c r="QVJ10" s="31"/>
      <c r="QVK10" s="31"/>
      <c r="QVL10" s="31"/>
      <c r="QVM10" s="31"/>
      <c r="QVN10" s="31"/>
      <c r="QVO10" s="28"/>
      <c r="QVP10" s="29"/>
      <c r="QVQ10" s="28"/>
      <c r="QVR10" s="30"/>
      <c r="QVS10" s="31"/>
      <c r="QVT10" s="31"/>
      <c r="QVU10" s="31"/>
      <c r="QVV10" s="31"/>
      <c r="QVW10" s="31"/>
      <c r="QVX10" s="28"/>
      <c r="QVY10" s="29"/>
      <c r="QVZ10" s="28"/>
      <c r="QWA10" s="30"/>
      <c r="QWB10" s="31"/>
      <c r="QWC10" s="31"/>
      <c r="QWD10" s="31"/>
      <c r="QWE10" s="31"/>
      <c r="QWF10" s="31"/>
      <c r="QWG10" s="28"/>
      <c r="QWH10" s="29"/>
      <c r="QWI10" s="28"/>
      <c r="QWJ10" s="30"/>
      <c r="QWK10" s="31"/>
      <c r="QWL10" s="31"/>
      <c r="QWM10" s="31"/>
      <c r="QWN10" s="31"/>
      <c r="QWO10" s="31"/>
      <c r="QWP10" s="28"/>
      <c r="QWQ10" s="29"/>
      <c r="QWR10" s="28"/>
      <c r="QWS10" s="30"/>
      <c r="QWT10" s="31"/>
      <c r="QWU10" s="31"/>
      <c r="QWV10" s="31"/>
      <c r="QWW10" s="31"/>
      <c r="QWX10" s="31"/>
      <c r="QWY10" s="28"/>
      <c r="QWZ10" s="29"/>
      <c r="QXA10" s="28"/>
      <c r="QXB10" s="30"/>
      <c r="QXC10" s="31"/>
      <c r="QXD10" s="31"/>
      <c r="QXE10" s="31"/>
      <c r="QXF10" s="31"/>
      <c r="QXG10" s="31"/>
      <c r="QXH10" s="28"/>
      <c r="QXI10" s="29"/>
      <c r="QXJ10" s="28"/>
      <c r="QXK10" s="30"/>
      <c r="QXL10" s="31"/>
      <c r="QXM10" s="31"/>
      <c r="QXN10" s="31"/>
      <c r="QXO10" s="31"/>
      <c r="QXP10" s="31"/>
      <c r="QXQ10" s="28"/>
      <c r="QXR10" s="29"/>
      <c r="QXS10" s="28"/>
      <c r="QXT10" s="30"/>
      <c r="QXU10" s="31"/>
      <c r="QXV10" s="31"/>
      <c r="QXW10" s="31"/>
      <c r="QXX10" s="31"/>
      <c r="QXY10" s="31"/>
      <c r="QXZ10" s="28"/>
      <c r="QYA10" s="29"/>
      <c r="QYB10" s="28"/>
      <c r="QYC10" s="30"/>
      <c r="QYD10" s="31"/>
      <c r="QYE10" s="31"/>
      <c r="QYF10" s="31"/>
      <c r="QYG10" s="31"/>
      <c r="QYH10" s="31"/>
      <c r="QYI10" s="28"/>
      <c r="QYJ10" s="29"/>
      <c r="QYK10" s="28"/>
      <c r="QYL10" s="30"/>
      <c r="QYM10" s="31"/>
      <c r="QYN10" s="31"/>
      <c r="QYO10" s="31"/>
      <c r="QYP10" s="31"/>
      <c r="QYQ10" s="31"/>
      <c r="QYR10" s="28"/>
      <c r="QYS10" s="29"/>
      <c r="QYT10" s="28"/>
      <c r="QYU10" s="30"/>
      <c r="QYV10" s="31"/>
      <c r="QYW10" s="31"/>
      <c r="QYX10" s="31"/>
      <c r="QYY10" s="31"/>
      <c r="QYZ10" s="31"/>
      <c r="QZA10" s="28"/>
      <c r="QZB10" s="29"/>
      <c r="QZC10" s="28"/>
      <c r="QZD10" s="30"/>
      <c r="QZE10" s="31"/>
      <c r="QZF10" s="31"/>
      <c r="QZG10" s="31"/>
      <c r="QZH10" s="31"/>
      <c r="QZI10" s="31"/>
      <c r="QZJ10" s="28"/>
      <c r="QZK10" s="29"/>
      <c r="QZL10" s="28"/>
      <c r="QZM10" s="30"/>
      <c r="QZN10" s="31"/>
      <c r="QZO10" s="31"/>
      <c r="QZP10" s="31"/>
      <c r="QZQ10" s="31"/>
      <c r="QZR10" s="31"/>
      <c r="QZS10" s="28"/>
      <c r="QZT10" s="29"/>
      <c r="QZU10" s="28"/>
      <c r="QZV10" s="30"/>
      <c r="QZW10" s="31"/>
      <c r="QZX10" s="31"/>
      <c r="QZY10" s="31"/>
      <c r="QZZ10" s="31"/>
      <c r="RAA10" s="31"/>
      <c r="RAB10" s="28"/>
      <c r="RAC10" s="29"/>
      <c r="RAD10" s="28"/>
      <c r="RAE10" s="30"/>
      <c r="RAF10" s="31"/>
      <c r="RAG10" s="31"/>
      <c r="RAH10" s="31"/>
      <c r="RAI10" s="31"/>
      <c r="RAJ10" s="31"/>
      <c r="RAK10" s="28"/>
      <c r="RAL10" s="29"/>
      <c r="RAM10" s="28"/>
      <c r="RAN10" s="30"/>
      <c r="RAO10" s="31"/>
      <c r="RAP10" s="31"/>
      <c r="RAQ10" s="31"/>
      <c r="RAR10" s="31"/>
      <c r="RAS10" s="31"/>
      <c r="RAT10" s="28"/>
      <c r="RAU10" s="29"/>
      <c r="RAV10" s="28"/>
      <c r="RAW10" s="30"/>
      <c r="RAX10" s="31"/>
      <c r="RAY10" s="31"/>
      <c r="RAZ10" s="31"/>
      <c r="RBA10" s="31"/>
      <c r="RBB10" s="31"/>
      <c r="RBC10" s="28"/>
      <c r="RBD10" s="29"/>
      <c r="RBE10" s="28"/>
      <c r="RBF10" s="30"/>
      <c r="RBG10" s="31"/>
      <c r="RBH10" s="31"/>
      <c r="RBI10" s="31"/>
      <c r="RBJ10" s="31"/>
      <c r="RBK10" s="31"/>
      <c r="RBL10" s="28"/>
      <c r="RBM10" s="29"/>
      <c r="RBN10" s="28"/>
      <c r="RBO10" s="30"/>
      <c r="RBP10" s="31"/>
      <c r="RBQ10" s="31"/>
      <c r="RBR10" s="31"/>
      <c r="RBS10" s="31"/>
      <c r="RBT10" s="31"/>
      <c r="RBU10" s="28"/>
      <c r="RBV10" s="29"/>
      <c r="RBW10" s="28"/>
      <c r="RBX10" s="30"/>
      <c r="RBY10" s="31"/>
      <c r="RBZ10" s="31"/>
      <c r="RCA10" s="31"/>
      <c r="RCB10" s="31"/>
      <c r="RCC10" s="31"/>
      <c r="RCD10" s="28"/>
      <c r="RCE10" s="29"/>
      <c r="RCF10" s="28"/>
      <c r="RCG10" s="30"/>
      <c r="RCH10" s="31"/>
      <c r="RCI10" s="31"/>
      <c r="RCJ10" s="31"/>
      <c r="RCK10" s="31"/>
      <c r="RCL10" s="31"/>
      <c r="RCM10" s="28"/>
      <c r="RCN10" s="29"/>
      <c r="RCO10" s="28"/>
      <c r="RCP10" s="30"/>
      <c r="RCQ10" s="31"/>
      <c r="RCR10" s="31"/>
      <c r="RCS10" s="31"/>
      <c r="RCT10" s="31"/>
      <c r="RCU10" s="31"/>
      <c r="RCV10" s="28"/>
      <c r="RCW10" s="29"/>
      <c r="RCX10" s="28"/>
      <c r="RCY10" s="30"/>
      <c r="RCZ10" s="31"/>
      <c r="RDA10" s="31"/>
      <c r="RDB10" s="31"/>
      <c r="RDC10" s="31"/>
      <c r="RDD10" s="31"/>
      <c r="RDE10" s="28"/>
      <c r="RDF10" s="29"/>
      <c r="RDG10" s="28"/>
      <c r="RDH10" s="30"/>
      <c r="RDI10" s="31"/>
      <c r="RDJ10" s="31"/>
      <c r="RDK10" s="31"/>
      <c r="RDL10" s="31"/>
      <c r="RDM10" s="31"/>
      <c r="RDN10" s="28"/>
      <c r="RDO10" s="29"/>
      <c r="RDP10" s="28"/>
      <c r="RDQ10" s="30"/>
      <c r="RDR10" s="31"/>
      <c r="RDS10" s="31"/>
      <c r="RDT10" s="31"/>
      <c r="RDU10" s="31"/>
      <c r="RDV10" s="31"/>
      <c r="RDW10" s="28"/>
      <c r="RDX10" s="29"/>
      <c r="RDY10" s="28"/>
      <c r="RDZ10" s="30"/>
      <c r="REA10" s="31"/>
      <c r="REB10" s="31"/>
      <c r="REC10" s="31"/>
      <c r="RED10" s="31"/>
      <c r="REE10" s="31"/>
      <c r="REF10" s="28"/>
      <c r="REG10" s="29"/>
      <c r="REH10" s="28"/>
      <c r="REI10" s="30"/>
      <c r="REJ10" s="31"/>
      <c r="REK10" s="31"/>
      <c r="REL10" s="31"/>
      <c r="REM10" s="31"/>
      <c r="REN10" s="31"/>
      <c r="REO10" s="28"/>
      <c r="REP10" s="29"/>
      <c r="REQ10" s="28"/>
      <c r="RER10" s="30"/>
      <c r="RES10" s="31"/>
      <c r="RET10" s="31"/>
      <c r="REU10" s="31"/>
      <c r="REV10" s="31"/>
      <c r="REW10" s="31"/>
      <c r="REX10" s="28"/>
      <c r="REY10" s="29"/>
      <c r="REZ10" s="28"/>
      <c r="RFA10" s="30"/>
      <c r="RFB10" s="31"/>
      <c r="RFC10" s="31"/>
      <c r="RFD10" s="31"/>
      <c r="RFE10" s="31"/>
      <c r="RFF10" s="31"/>
      <c r="RFG10" s="28"/>
      <c r="RFH10" s="29"/>
      <c r="RFI10" s="28"/>
      <c r="RFJ10" s="30"/>
      <c r="RFK10" s="31"/>
      <c r="RFL10" s="31"/>
      <c r="RFM10" s="31"/>
      <c r="RFN10" s="31"/>
      <c r="RFO10" s="31"/>
      <c r="RFP10" s="28"/>
      <c r="RFQ10" s="29"/>
      <c r="RFR10" s="28"/>
      <c r="RFS10" s="30"/>
      <c r="RFT10" s="31"/>
      <c r="RFU10" s="31"/>
      <c r="RFV10" s="31"/>
      <c r="RFW10" s="31"/>
      <c r="RFX10" s="31"/>
      <c r="RFY10" s="28"/>
      <c r="RFZ10" s="29"/>
      <c r="RGA10" s="28"/>
      <c r="RGB10" s="30"/>
      <c r="RGC10" s="31"/>
      <c r="RGD10" s="31"/>
      <c r="RGE10" s="31"/>
      <c r="RGF10" s="31"/>
      <c r="RGG10" s="31"/>
      <c r="RGH10" s="28"/>
      <c r="RGI10" s="29"/>
      <c r="RGJ10" s="28"/>
      <c r="RGK10" s="30"/>
      <c r="RGL10" s="31"/>
      <c r="RGM10" s="31"/>
      <c r="RGN10" s="31"/>
      <c r="RGO10" s="31"/>
      <c r="RGP10" s="31"/>
      <c r="RGQ10" s="28"/>
      <c r="RGR10" s="29"/>
      <c r="RGS10" s="28"/>
      <c r="RGT10" s="30"/>
      <c r="RGU10" s="31"/>
      <c r="RGV10" s="31"/>
      <c r="RGW10" s="31"/>
      <c r="RGX10" s="31"/>
      <c r="RGY10" s="31"/>
      <c r="RGZ10" s="28"/>
      <c r="RHA10" s="29"/>
      <c r="RHB10" s="28"/>
      <c r="RHC10" s="30"/>
      <c r="RHD10" s="31"/>
      <c r="RHE10" s="31"/>
      <c r="RHF10" s="31"/>
      <c r="RHG10" s="31"/>
      <c r="RHH10" s="31"/>
      <c r="RHI10" s="28"/>
      <c r="RHJ10" s="29"/>
      <c r="RHK10" s="28"/>
      <c r="RHL10" s="30"/>
      <c r="RHM10" s="31"/>
      <c r="RHN10" s="31"/>
      <c r="RHO10" s="31"/>
      <c r="RHP10" s="31"/>
      <c r="RHQ10" s="31"/>
      <c r="RHR10" s="28"/>
      <c r="RHS10" s="29"/>
      <c r="RHT10" s="28"/>
      <c r="RHU10" s="30"/>
      <c r="RHV10" s="31"/>
      <c r="RHW10" s="31"/>
      <c r="RHX10" s="31"/>
      <c r="RHY10" s="31"/>
      <c r="RHZ10" s="31"/>
      <c r="RIA10" s="28"/>
      <c r="RIB10" s="29"/>
      <c r="RIC10" s="28"/>
      <c r="RID10" s="30"/>
      <c r="RIE10" s="31"/>
      <c r="RIF10" s="31"/>
      <c r="RIG10" s="31"/>
      <c r="RIH10" s="31"/>
      <c r="RII10" s="31"/>
      <c r="RIJ10" s="28"/>
      <c r="RIK10" s="29"/>
      <c r="RIL10" s="28"/>
      <c r="RIM10" s="30"/>
      <c r="RIN10" s="31"/>
      <c r="RIO10" s="31"/>
      <c r="RIP10" s="31"/>
      <c r="RIQ10" s="31"/>
      <c r="RIR10" s="31"/>
      <c r="RIS10" s="28"/>
      <c r="RIT10" s="29"/>
      <c r="RIU10" s="28"/>
      <c r="RIV10" s="30"/>
      <c r="RIW10" s="31"/>
      <c r="RIX10" s="31"/>
      <c r="RIY10" s="31"/>
      <c r="RIZ10" s="31"/>
      <c r="RJA10" s="31"/>
      <c r="RJB10" s="28"/>
      <c r="RJC10" s="29"/>
      <c r="RJD10" s="28"/>
      <c r="RJE10" s="30"/>
      <c r="RJF10" s="31"/>
      <c r="RJG10" s="31"/>
      <c r="RJH10" s="31"/>
      <c r="RJI10" s="31"/>
      <c r="RJJ10" s="31"/>
      <c r="RJK10" s="28"/>
      <c r="RJL10" s="29"/>
      <c r="RJM10" s="28"/>
      <c r="RJN10" s="30"/>
      <c r="RJO10" s="31"/>
      <c r="RJP10" s="31"/>
      <c r="RJQ10" s="31"/>
      <c r="RJR10" s="31"/>
      <c r="RJS10" s="31"/>
      <c r="RJT10" s="28"/>
      <c r="RJU10" s="29"/>
      <c r="RJV10" s="28"/>
      <c r="RJW10" s="30"/>
      <c r="RJX10" s="31"/>
      <c r="RJY10" s="31"/>
      <c r="RJZ10" s="31"/>
      <c r="RKA10" s="31"/>
      <c r="RKB10" s="31"/>
      <c r="RKC10" s="28"/>
      <c r="RKD10" s="29"/>
      <c r="RKE10" s="28"/>
      <c r="RKF10" s="30"/>
      <c r="RKG10" s="31"/>
      <c r="RKH10" s="31"/>
      <c r="RKI10" s="31"/>
      <c r="RKJ10" s="31"/>
      <c r="RKK10" s="31"/>
      <c r="RKL10" s="28"/>
      <c r="RKM10" s="29"/>
      <c r="RKN10" s="28"/>
      <c r="RKO10" s="30"/>
      <c r="RKP10" s="31"/>
      <c r="RKQ10" s="31"/>
      <c r="RKR10" s="31"/>
      <c r="RKS10" s="31"/>
      <c r="RKT10" s="31"/>
      <c r="RKU10" s="28"/>
      <c r="RKV10" s="29"/>
      <c r="RKW10" s="28"/>
      <c r="RKX10" s="30"/>
      <c r="RKY10" s="31"/>
      <c r="RKZ10" s="31"/>
      <c r="RLA10" s="31"/>
      <c r="RLB10" s="31"/>
      <c r="RLC10" s="31"/>
      <c r="RLD10" s="28"/>
      <c r="RLE10" s="29"/>
      <c r="RLF10" s="28"/>
      <c r="RLG10" s="30"/>
      <c r="RLH10" s="31"/>
      <c r="RLI10" s="31"/>
      <c r="RLJ10" s="31"/>
      <c r="RLK10" s="31"/>
      <c r="RLL10" s="31"/>
      <c r="RLM10" s="28"/>
      <c r="RLN10" s="29"/>
      <c r="RLO10" s="28"/>
      <c r="RLP10" s="30"/>
      <c r="RLQ10" s="31"/>
      <c r="RLR10" s="31"/>
      <c r="RLS10" s="31"/>
      <c r="RLT10" s="31"/>
      <c r="RLU10" s="31"/>
      <c r="RLV10" s="28"/>
      <c r="RLW10" s="29"/>
      <c r="RLX10" s="28"/>
      <c r="RLY10" s="30"/>
      <c r="RLZ10" s="31"/>
      <c r="RMA10" s="31"/>
      <c r="RMB10" s="31"/>
      <c r="RMC10" s="31"/>
      <c r="RMD10" s="31"/>
      <c r="RME10" s="28"/>
      <c r="RMF10" s="29"/>
      <c r="RMG10" s="28"/>
      <c r="RMH10" s="30"/>
      <c r="RMI10" s="31"/>
      <c r="RMJ10" s="31"/>
      <c r="RMK10" s="31"/>
      <c r="RML10" s="31"/>
      <c r="RMM10" s="31"/>
      <c r="RMN10" s="28"/>
      <c r="RMO10" s="29"/>
      <c r="RMP10" s="28"/>
      <c r="RMQ10" s="30"/>
      <c r="RMR10" s="31"/>
      <c r="RMS10" s="31"/>
      <c r="RMT10" s="31"/>
      <c r="RMU10" s="31"/>
      <c r="RMV10" s="31"/>
      <c r="RMW10" s="28"/>
      <c r="RMX10" s="29"/>
      <c r="RMY10" s="28"/>
      <c r="RMZ10" s="30"/>
      <c r="RNA10" s="31"/>
      <c r="RNB10" s="31"/>
      <c r="RNC10" s="31"/>
      <c r="RND10" s="31"/>
      <c r="RNE10" s="31"/>
      <c r="RNF10" s="28"/>
      <c r="RNG10" s="29"/>
      <c r="RNH10" s="28"/>
      <c r="RNI10" s="30"/>
      <c r="RNJ10" s="31"/>
      <c r="RNK10" s="31"/>
      <c r="RNL10" s="31"/>
      <c r="RNM10" s="31"/>
      <c r="RNN10" s="31"/>
      <c r="RNO10" s="28"/>
      <c r="RNP10" s="29"/>
      <c r="RNQ10" s="28"/>
      <c r="RNR10" s="30"/>
      <c r="RNS10" s="31"/>
      <c r="RNT10" s="31"/>
      <c r="RNU10" s="31"/>
      <c r="RNV10" s="31"/>
      <c r="RNW10" s="31"/>
      <c r="RNX10" s="28"/>
      <c r="RNY10" s="29"/>
      <c r="RNZ10" s="28"/>
      <c r="ROA10" s="30"/>
      <c r="ROB10" s="31"/>
      <c r="ROC10" s="31"/>
      <c r="ROD10" s="31"/>
      <c r="ROE10" s="31"/>
      <c r="ROF10" s="31"/>
      <c r="ROG10" s="28"/>
      <c r="ROH10" s="29"/>
      <c r="ROI10" s="28"/>
      <c r="ROJ10" s="30"/>
      <c r="ROK10" s="31"/>
      <c r="ROL10" s="31"/>
      <c r="ROM10" s="31"/>
      <c r="RON10" s="31"/>
      <c r="ROO10" s="31"/>
      <c r="ROP10" s="28"/>
      <c r="ROQ10" s="29"/>
      <c r="ROR10" s="28"/>
      <c r="ROS10" s="30"/>
      <c r="ROT10" s="31"/>
      <c r="ROU10" s="31"/>
      <c r="ROV10" s="31"/>
      <c r="ROW10" s="31"/>
      <c r="ROX10" s="31"/>
      <c r="ROY10" s="28"/>
      <c r="ROZ10" s="29"/>
      <c r="RPA10" s="28"/>
      <c r="RPB10" s="30"/>
      <c r="RPC10" s="31"/>
      <c r="RPD10" s="31"/>
      <c r="RPE10" s="31"/>
      <c r="RPF10" s="31"/>
      <c r="RPG10" s="31"/>
      <c r="RPH10" s="28"/>
      <c r="RPI10" s="29"/>
      <c r="RPJ10" s="28"/>
      <c r="RPK10" s="30"/>
      <c r="RPL10" s="31"/>
      <c r="RPM10" s="31"/>
      <c r="RPN10" s="31"/>
      <c r="RPO10" s="31"/>
      <c r="RPP10" s="31"/>
      <c r="RPQ10" s="28"/>
      <c r="RPR10" s="29"/>
      <c r="RPS10" s="28"/>
      <c r="RPT10" s="30"/>
      <c r="RPU10" s="31"/>
      <c r="RPV10" s="31"/>
      <c r="RPW10" s="31"/>
      <c r="RPX10" s="31"/>
      <c r="RPY10" s="31"/>
      <c r="RPZ10" s="28"/>
      <c r="RQA10" s="29"/>
      <c r="RQB10" s="28"/>
      <c r="RQC10" s="30"/>
      <c r="RQD10" s="31"/>
      <c r="RQE10" s="31"/>
      <c r="RQF10" s="31"/>
      <c r="RQG10" s="31"/>
      <c r="RQH10" s="31"/>
      <c r="RQI10" s="28"/>
      <c r="RQJ10" s="29"/>
      <c r="RQK10" s="28"/>
      <c r="RQL10" s="30"/>
      <c r="RQM10" s="31"/>
      <c r="RQN10" s="31"/>
      <c r="RQO10" s="31"/>
      <c r="RQP10" s="31"/>
      <c r="RQQ10" s="31"/>
      <c r="RQR10" s="28"/>
      <c r="RQS10" s="29"/>
      <c r="RQT10" s="28"/>
      <c r="RQU10" s="30"/>
      <c r="RQV10" s="31"/>
      <c r="RQW10" s="31"/>
      <c r="RQX10" s="31"/>
      <c r="RQY10" s="31"/>
      <c r="RQZ10" s="31"/>
      <c r="RRA10" s="28"/>
      <c r="RRB10" s="29"/>
      <c r="RRC10" s="28"/>
      <c r="RRD10" s="30"/>
      <c r="RRE10" s="31"/>
      <c r="RRF10" s="31"/>
      <c r="RRG10" s="31"/>
      <c r="RRH10" s="31"/>
      <c r="RRI10" s="31"/>
      <c r="RRJ10" s="28"/>
      <c r="RRK10" s="29"/>
      <c r="RRL10" s="28"/>
      <c r="RRM10" s="30"/>
      <c r="RRN10" s="31"/>
      <c r="RRO10" s="31"/>
      <c r="RRP10" s="31"/>
      <c r="RRQ10" s="31"/>
      <c r="RRR10" s="31"/>
      <c r="RRS10" s="28"/>
      <c r="RRT10" s="29"/>
      <c r="RRU10" s="28"/>
      <c r="RRV10" s="30"/>
      <c r="RRW10" s="31"/>
      <c r="RRX10" s="31"/>
      <c r="RRY10" s="31"/>
      <c r="RRZ10" s="31"/>
      <c r="RSA10" s="31"/>
      <c r="RSB10" s="28"/>
      <c r="RSC10" s="29"/>
      <c r="RSD10" s="28"/>
      <c r="RSE10" s="30"/>
      <c r="RSF10" s="31"/>
      <c r="RSG10" s="31"/>
      <c r="RSH10" s="31"/>
      <c r="RSI10" s="31"/>
      <c r="RSJ10" s="31"/>
      <c r="RSK10" s="28"/>
      <c r="RSL10" s="29"/>
      <c r="RSM10" s="28"/>
      <c r="RSN10" s="30"/>
      <c r="RSO10" s="31"/>
      <c r="RSP10" s="31"/>
      <c r="RSQ10" s="31"/>
      <c r="RSR10" s="31"/>
      <c r="RSS10" s="31"/>
      <c r="RST10" s="28"/>
      <c r="RSU10" s="29"/>
      <c r="RSV10" s="28"/>
      <c r="RSW10" s="30"/>
      <c r="RSX10" s="31"/>
      <c r="RSY10" s="31"/>
      <c r="RSZ10" s="31"/>
      <c r="RTA10" s="31"/>
      <c r="RTB10" s="31"/>
      <c r="RTC10" s="28"/>
      <c r="RTD10" s="29"/>
      <c r="RTE10" s="28"/>
      <c r="RTF10" s="30"/>
      <c r="RTG10" s="31"/>
      <c r="RTH10" s="31"/>
      <c r="RTI10" s="31"/>
      <c r="RTJ10" s="31"/>
      <c r="RTK10" s="31"/>
      <c r="RTL10" s="28"/>
      <c r="RTM10" s="29"/>
      <c r="RTN10" s="28"/>
      <c r="RTO10" s="30"/>
      <c r="RTP10" s="31"/>
      <c r="RTQ10" s="31"/>
      <c r="RTR10" s="31"/>
      <c r="RTS10" s="31"/>
      <c r="RTT10" s="31"/>
      <c r="RTU10" s="28"/>
      <c r="RTV10" s="29"/>
      <c r="RTW10" s="28"/>
      <c r="RTX10" s="30"/>
      <c r="RTY10" s="31"/>
      <c r="RTZ10" s="31"/>
      <c r="RUA10" s="31"/>
      <c r="RUB10" s="31"/>
      <c r="RUC10" s="31"/>
      <c r="RUD10" s="28"/>
      <c r="RUE10" s="29"/>
      <c r="RUF10" s="28"/>
      <c r="RUG10" s="30"/>
      <c r="RUH10" s="31"/>
      <c r="RUI10" s="31"/>
      <c r="RUJ10" s="31"/>
      <c r="RUK10" s="31"/>
      <c r="RUL10" s="31"/>
      <c r="RUM10" s="28"/>
      <c r="RUN10" s="29"/>
      <c r="RUO10" s="28"/>
      <c r="RUP10" s="30"/>
      <c r="RUQ10" s="31"/>
      <c r="RUR10" s="31"/>
      <c r="RUS10" s="31"/>
      <c r="RUT10" s="31"/>
      <c r="RUU10" s="31"/>
      <c r="RUV10" s="28"/>
      <c r="RUW10" s="29"/>
      <c r="RUX10" s="28"/>
      <c r="RUY10" s="30"/>
      <c r="RUZ10" s="31"/>
      <c r="RVA10" s="31"/>
      <c r="RVB10" s="31"/>
      <c r="RVC10" s="31"/>
      <c r="RVD10" s="31"/>
      <c r="RVE10" s="28"/>
      <c r="RVF10" s="29"/>
      <c r="RVG10" s="28"/>
      <c r="RVH10" s="30"/>
      <c r="RVI10" s="31"/>
      <c r="RVJ10" s="31"/>
      <c r="RVK10" s="31"/>
      <c r="RVL10" s="31"/>
      <c r="RVM10" s="31"/>
      <c r="RVN10" s="28"/>
      <c r="RVO10" s="29"/>
      <c r="RVP10" s="28"/>
      <c r="RVQ10" s="30"/>
      <c r="RVR10" s="31"/>
      <c r="RVS10" s="31"/>
      <c r="RVT10" s="31"/>
      <c r="RVU10" s="31"/>
      <c r="RVV10" s="31"/>
      <c r="RVW10" s="28"/>
      <c r="RVX10" s="29"/>
      <c r="RVY10" s="28"/>
      <c r="RVZ10" s="30"/>
      <c r="RWA10" s="31"/>
      <c r="RWB10" s="31"/>
      <c r="RWC10" s="31"/>
      <c r="RWD10" s="31"/>
      <c r="RWE10" s="31"/>
      <c r="RWF10" s="28"/>
      <c r="RWG10" s="29"/>
      <c r="RWH10" s="28"/>
      <c r="RWI10" s="30"/>
      <c r="RWJ10" s="31"/>
      <c r="RWK10" s="31"/>
      <c r="RWL10" s="31"/>
      <c r="RWM10" s="31"/>
      <c r="RWN10" s="31"/>
      <c r="RWO10" s="28"/>
      <c r="RWP10" s="29"/>
      <c r="RWQ10" s="28"/>
      <c r="RWR10" s="30"/>
      <c r="RWS10" s="31"/>
      <c r="RWT10" s="31"/>
      <c r="RWU10" s="31"/>
      <c r="RWV10" s="31"/>
      <c r="RWW10" s="31"/>
      <c r="RWX10" s="28"/>
      <c r="RWY10" s="29"/>
      <c r="RWZ10" s="28"/>
      <c r="RXA10" s="30"/>
      <c r="RXB10" s="31"/>
      <c r="RXC10" s="31"/>
      <c r="RXD10" s="31"/>
      <c r="RXE10" s="31"/>
      <c r="RXF10" s="31"/>
      <c r="RXG10" s="28"/>
      <c r="RXH10" s="29"/>
      <c r="RXI10" s="28"/>
      <c r="RXJ10" s="30"/>
      <c r="RXK10" s="31"/>
      <c r="RXL10" s="31"/>
      <c r="RXM10" s="31"/>
      <c r="RXN10" s="31"/>
      <c r="RXO10" s="31"/>
      <c r="RXP10" s="28"/>
      <c r="RXQ10" s="29"/>
      <c r="RXR10" s="28"/>
      <c r="RXS10" s="30"/>
      <c r="RXT10" s="31"/>
      <c r="RXU10" s="31"/>
      <c r="RXV10" s="31"/>
      <c r="RXW10" s="31"/>
      <c r="RXX10" s="31"/>
      <c r="RXY10" s="28"/>
      <c r="RXZ10" s="29"/>
      <c r="RYA10" s="28"/>
      <c r="RYB10" s="30"/>
      <c r="RYC10" s="31"/>
      <c r="RYD10" s="31"/>
      <c r="RYE10" s="31"/>
      <c r="RYF10" s="31"/>
      <c r="RYG10" s="31"/>
      <c r="RYH10" s="28"/>
      <c r="RYI10" s="29"/>
      <c r="RYJ10" s="28"/>
      <c r="RYK10" s="30"/>
      <c r="RYL10" s="31"/>
      <c r="RYM10" s="31"/>
      <c r="RYN10" s="31"/>
      <c r="RYO10" s="31"/>
      <c r="RYP10" s="31"/>
      <c r="RYQ10" s="28"/>
      <c r="RYR10" s="29"/>
      <c r="RYS10" s="28"/>
      <c r="RYT10" s="30"/>
      <c r="RYU10" s="31"/>
      <c r="RYV10" s="31"/>
      <c r="RYW10" s="31"/>
      <c r="RYX10" s="31"/>
      <c r="RYY10" s="31"/>
      <c r="RYZ10" s="28"/>
      <c r="RZA10" s="29"/>
      <c r="RZB10" s="28"/>
      <c r="RZC10" s="30"/>
      <c r="RZD10" s="31"/>
      <c r="RZE10" s="31"/>
      <c r="RZF10" s="31"/>
      <c r="RZG10" s="31"/>
      <c r="RZH10" s="31"/>
      <c r="RZI10" s="28"/>
      <c r="RZJ10" s="29"/>
      <c r="RZK10" s="28"/>
      <c r="RZL10" s="30"/>
      <c r="RZM10" s="31"/>
      <c r="RZN10" s="31"/>
      <c r="RZO10" s="31"/>
      <c r="RZP10" s="31"/>
      <c r="RZQ10" s="31"/>
      <c r="RZR10" s="28"/>
      <c r="RZS10" s="29"/>
      <c r="RZT10" s="28"/>
      <c r="RZU10" s="30"/>
      <c r="RZV10" s="31"/>
      <c r="RZW10" s="31"/>
      <c r="RZX10" s="31"/>
      <c r="RZY10" s="31"/>
      <c r="RZZ10" s="31"/>
      <c r="SAA10" s="28"/>
      <c r="SAB10" s="29"/>
      <c r="SAC10" s="28"/>
      <c r="SAD10" s="30"/>
      <c r="SAE10" s="31"/>
      <c r="SAF10" s="31"/>
      <c r="SAG10" s="31"/>
      <c r="SAH10" s="31"/>
      <c r="SAI10" s="31"/>
      <c r="SAJ10" s="28"/>
      <c r="SAK10" s="29"/>
      <c r="SAL10" s="28"/>
      <c r="SAM10" s="30"/>
      <c r="SAN10" s="31"/>
      <c r="SAO10" s="31"/>
      <c r="SAP10" s="31"/>
      <c r="SAQ10" s="31"/>
      <c r="SAR10" s="31"/>
      <c r="SAS10" s="28"/>
      <c r="SAT10" s="29"/>
      <c r="SAU10" s="28"/>
      <c r="SAV10" s="30"/>
      <c r="SAW10" s="31"/>
      <c r="SAX10" s="31"/>
      <c r="SAY10" s="31"/>
      <c r="SAZ10" s="31"/>
      <c r="SBA10" s="31"/>
      <c r="SBB10" s="28"/>
      <c r="SBC10" s="29"/>
      <c r="SBD10" s="28"/>
      <c r="SBE10" s="30"/>
      <c r="SBF10" s="31"/>
      <c r="SBG10" s="31"/>
      <c r="SBH10" s="31"/>
      <c r="SBI10" s="31"/>
      <c r="SBJ10" s="31"/>
      <c r="SBK10" s="28"/>
      <c r="SBL10" s="29"/>
      <c r="SBM10" s="28"/>
      <c r="SBN10" s="30"/>
      <c r="SBO10" s="31"/>
      <c r="SBP10" s="31"/>
      <c r="SBQ10" s="31"/>
      <c r="SBR10" s="31"/>
      <c r="SBS10" s="31"/>
      <c r="SBT10" s="28"/>
      <c r="SBU10" s="29"/>
      <c r="SBV10" s="28"/>
      <c r="SBW10" s="30"/>
      <c r="SBX10" s="31"/>
      <c r="SBY10" s="31"/>
      <c r="SBZ10" s="31"/>
      <c r="SCA10" s="31"/>
      <c r="SCB10" s="31"/>
      <c r="SCC10" s="28"/>
      <c r="SCD10" s="29"/>
      <c r="SCE10" s="28"/>
      <c r="SCF10" s="30"/>
      <c r="SCG10" s="31"/>
      <c r="SCH10" s="31"/>
      <c r="SCI10" s="31"/>
      <c r="SCJ10" s="31"/>
      <c r="SCK10" s="31"/>
      <c r="SCL10" s="28"/>
      <c r="SCM10" s="29"/>
      <c r="SCN10" s="28"/>
      <c r="SCO10" s="30"/>
      <c r="SCP10" s="31"/>
      <c r="SCQ10" s="31"/>
      <c r="SCR10" s="31"/>
      <c r="SCS10" s="31"/>
      <c r="SCT10" s="31"/>
      <c r="SCU10" s="28"/>
      <c r="SCV10" s="29"/>
      <c r="SCW10" s="28"/>
      <c r="SCX10" s="30"/>
      <c r="SCY10" s="31"/>
      <c r="SCZ10" s="31"/>
      <c r="SDA10" s="31"/>
      <c r="SDB10" s="31"/>
      <c r="SDC10" s="31"/>
      <c r="SDD10" s="28"/>
      <c r="SDE10" s="29"/>
      <c r="SDF10" s="28"/>
      <c r="SDG10" s="30"/>
      <c r="SDH10" s="31"/>
      <c r="SDI10" s="31"/>
      <c r="SDJ10" s="31"/>
      <c r="SDK10" s="31"/>
      <c r="SDL10" s="31"/>
      <c r="SDM10" s="28"/>
      <c r="SDN10" s="29"/>
      <c r="SDO10" s="28"/>
      <c r="SDP10" s="30"/>
      <c r="SDQ10" s="31"/>
      <c r="SDR10" s="31"/>
      <c r="SDS10" s="31"/>
      <c r="SDT10" s="31"/>
      <c r="SDU10" s="31"/>
      <c r="SDV10" s="28"/>
      <c r="SDW10" s="29"/>
      <c r="SDX10" s="28"/>
      <c r="SDY10" s="30"/>
      <c r="SDZ10" s="31"/>
      <c r="SEA10" s="31"/>
      <c r="SEB10" s="31"/>
      <c r="SEC10" s="31"/>
      <c r="SED10" s="31"/>
      <c r="SEE10" s="28"/>
      <c r="SEF10" s="29"/>
      <c r="SEG10" s="28"/>
      <c r="SEH10" s="30"/>
      <c r="SEI10" s="31"/>
      <c r="SEJ10" s="31"/>
      <c r="SEK10" s="31"/>
      <c r="SEL10" s="31"/>
      <c r="SEM10" s="31"/>
      <c r="SEN10" s="28"/>
      <c r="SEO10" s="29"/>
      <c r="SEP10" s="28"/>
      <c r="SEQ10" s="30"/>
      <c r="SER10" s="31"/>
      <c r="SES10" s="31"/>
      <c r="SET10" s="31"/>
      <c r="SEU10" s="31"/>
      <c r="SEV10" s="31"/>
      <c r="SEW10" s="28"/>
      <c r="SEX10" s="29"/>
      <c r="SEY10" s="28"/>
      <c r="SEZ10" s="30"/>
      <c r="SFA10" s="31"/>
      <c r="SFB10" s="31"/>
      <c r="SFC10" s="31"/>
      <c r="SFD10" s="31"/>
      <c r="SFE10" s="31"/>
      <c r="SFF10" s="28"/>
      <c r="SFG10" s="29"/>
      <c r="SFH10" s="28"/>
      <c r="SFI10" s="30"/>
      <c r="SFJ10" s="31"/>
      <c r="SFK10" s="31"/>
      <c r="SFL10" s="31"/>
      <c r="SFM10" s="31"/>
      <c r="SFN10" s="31"/>
      <c r="SFO10" s="28"/>
      <c r="SFP10" s="29"/>
      <c r="SFQ10" s="28"/>
      <c r="SFR10" s="30"/>
      <c r="SFS10" s="31"/>
      <c r="SFT10" s="31"/>
      <c r="SFU10" s="31"/>
      <c r="SFV10" s="31"/>
      <c r="SFW10" s="31"/>
      <c r="SFX10" s="28"/>
      <c r="SFY10" s="29"/>
      <c r="SFZ10" s="28"/>
      <c r="SGA10" s="30"/>
      <c r="SGB10" s="31"/>
      <c r="SGC10" s="31"/>
      <c r="SGD10" s="31"/>
      <c r="SGE10" s="31"/>
      <c r="SGF10" s="31"/>
      <c r="SGG10" s="28"/>
      <c r="SGH10" s="29"/>
      <c r="SGI10" s="28"/>
      <c r="SGJ10" s="30"/>
      <c r="SGK10" s="31"/>
      <c r="SGL10" s="31"/>
      <c r="SGM10" s="31"/>
      <c r="SGN10" s="31"/>
      <c r="SGO10" s="31"/>
      <c r="SGP10" s="28"/>
      <c r="SGQ10" s="29"/>
      <c r="SGR10" s="28"/>
      <c r="SGS10" s="30"/>
      <c r="SGT10" s="31"/>
      <c r="SGU10" s="31"/>
      <c r="SGV10" s="31"/>
      <c r="SGW10" s="31"/>
      <c r="SGX10" s="31"/>
      <c r="SGY10" s="28"/>
      <c r="SGZ10" s="29"/>
      <c r="SHA10" s="28"/>
      <c r="SHB10" s="30"/>
      <c r="SHC10" s="31"/>
      <c r="SHD10" s="31"/>
      <c r="SHE10" s="31"/>
      <c r="SHF10" s="31"/>
      <c r="SHG10" s="31"/>
      <c r="SHH10" s="28"/>
      <c r="SHI10" s="29"/>
      <c r="SHJ10" s="28"/>
      <c r="SHK10" s="30"/>
      <c r="SHL10" s="31"/>
      <c r="SHM10" s="31"/>
      <c r="SHN10" s="31"/>
      <c r="SHO10" s="31"/>
      <c r="SHP10" s="31"/>
      <c r="SHQ10" s="28"/>
      <c r="SHR10" s="29"/>
      <c r="SHS10" s="28"/>
      <c r="SHT10" s="30"/>
      <c r="SHU10" s="31"/>
      <c r="SHV10" s="31"/>
      <c r="SHW10" s="31"/>
      <c r="SHX10" s="31"/>
      <c r="SHY10" s="31"/>
      <c r="SHZ10" s="28"/>
      <c r="SIA10" s="29"/>
      <c r="SIB10" s="28"/>
      <c r="SIC10" s="30"/>
      <c r="SID10" s="31"/>
      <c r="SIE10" s="31"/>
      <c r="SIF10" s="31"/>
      <c r="SIG10" s="31"/>
      <c r="SIH10" s="31"/>
      <c r="SII10" s="28"/>
      <c r="SIJ10" s="29"/>
      <c r="SIK10" s="28"/>
      <c r="SIL10" s="30"/>
      <c r="SIM10" s="31"/>
      <c r="SIN10" s="31"/>
      <c r="SIO10" s="31"/>
      <c r="SIP10" s="31"/>
      <c r="SIQ10" s="31"/>
      <c r="SIR10" s="28"/>
      <c r="SIS10" s="29"/>
      <c r="SIT10" s="28"/>
      <c r="SIU10" s="30"/>
      <c r="SIV10" s="31"/>
      <c r="SIW10" s="31"/>
      <c r="SIX10" s="31"/>
      <c r="SIY10" s="31"/>
      <c r="SIZ10" s="31"/>
      <c r="SJA10" s="28"/>
      <c r="SJB10" s="29"/>
      <c r="SJC10" s="28"/>
      <c r="SJD10" s="30"/>
      <c r="SJE10" s="31"/>
      <c r="SJF10" s="31"/>
      <c r="SJG10" s="31"/>
      <c r="SJH10" s="31"/>
      <c r="SJI10" s="31"/>
      <c r="SJJ10" s="28"/>
      <c r="SJK10" s="29"/>
      <c r="SJL10" s="28"/>
      <c r="SJM10" s="30"/>
      <c r="SJN10" s="31"/>
      <c r="SJO10" s="31"/>
      <c r="SJP10" s="31"/>
      <c r="SJQ10" s="31"/>
      <c r="SJR10" s="31"/>
      <c r="SJS10" s="28"/>
      <c r="SJT10" s="29"/>
      <c r="SJU10" s="28"/>
      <c r="SJV10" s="30"/>
      <c r="SJW10" s="31"/>
      <c r="SJX10" s="31"/>
      <c r="SJY10" s="31"/>
      <c r="SJZ10" s="31"/>
      <c r="SKA10" s="31"/>
      <c r="SKB10" s="28"/>
      <c r="SKC10" s="29"/>
      <c r="SKD10" s="28"/>
      <c r="SKE10" s="30"/>
      <c r="SKF10" s="31"/>
      <c r="SKG10" s="31"/>
      <c r="SKH10" s="31"/>
      <c r="SKI10" s="31"/>
      <c r="SKJ10" s="31"/>
      <c r="SKK10" s="28"/>
      <c r="SKL10" s="29"/>
      <c r="SKM10" s="28"/>
      <c r="SKN10" s="30"/>
      <c r="SKO10" s="31"/>
      <c r="SKP10" s="31"/>
      <c r="SKQ10" s="31"/>
      <c r="SKR10" s="31"/>
      <c r="SKS10" s="31"/>
      <c r="SKT10" s="28"/>
      <c r="SKU10" s="29"/>
      <c r="SKV10" s="28"/>
      <c r="SKW10" s="30"/>
      <c r="SKX10" s="31"/>
      <c r="SKY10" s="31"/>
      <c r="SKZ10" s="31"/>
      <c r="SLA10" s="31"/>
      <c r="SLB10" s="31"/>
      <c r="SLC10" s="28"/>
      <c r="SLD10" s="29"/>
      <c r="SLE10" s="28"/>
      <c r="SLF10" s="30"/>
      <c r="SLG10" s="31"/>
      <c r="SLH10" s="31"/>
      <c r="SLI10" s="31"/>
      <c r="SLJ10" s="31"/>
      <c r="SLK10" s="31"/>
      <c r="SLL10" s="28"/>
      <c r="SLM10" s="29"/>
      <c r="SLN10" s="28"/>
      <c r="SLO10" s="30"/>
      <c r="SLP10" s="31"/>
      <c r="SLQ10" s="31"/>
      <c r="SLR10" s="31"/>
      <c r="SLS10" s="31"/>
      <c r="SLT10" s="31"/>
      <c r="SLU10" s="28"/>
      <c r="SLV10" s="29"/>
      <c r="SLW10" s="28"/>
      <c r="SLX10" s="30"/>
      <c r="SLY10" s="31"/>
      <c r="SLZ10" s="31"/>
      <c r="SMA10" s="31"/>
      <c r="SMB10" s="31"/>
      <c r="SMC10" s="31"/>
      <c r="SMD10" s="28"/>
      <c r="SME10" s="29"/>
      <c r="SMF10" s="28"/>
      <c r="SMG10" s="30"/>
      <c r="SMH10" s="31"/>
      <c r="SMI10" s="31"/>
      <c r="SMJ10" s="31"/>
      <c r="SMK10" s="31"/>
      <c r="SML10" s="31"/>
      <c r="SMM10" s="28"/>
      <c r="SMN10" s="29"/>
      <c r="SMO10" s="28"/>
      <c r="SMP10" s="30"/>
      <c r="SMQ10" s="31"/>
      <c r="SMR10" s="31"/>
      <c r="SMS10" s="31"/>
      <c r="SMT10" s="31"/>
      <c r="SMU10" s="31"/>
      <c r="SMV10" s="28"/>
      <c r="SMW10" s="29"/>
      <c r="SMX10" s="28"/>
      <c r="SMY10" s="30"/>
      <c r="SMZ10" s="31"/>
      <c r="SNA10" s="31"/>
      <c r="SNB10" s="31"/>
      <c r="SNC10" s="31"/>
      <c r="SND10" s="31"/>
      <c r="SNE10" s="28"/>
      <c r="SNF10" s="29"/>
      <c r="SNG10" s="28"/>
      <c r="SNH10" s="30"/>
      <c r="SNI10" s="31"/>
      <c r="SNJ10" s="31"/>
      <c r="SNK10" s="31"/>
      <c r="SNL10" s="31"/>
      <c r="SNM10" s="31"/>
      <c r="SNN10" s="28"/>
      <c r="SNO10" s="29"/>
      <c r="SNP10" s="28"/>
      <c r="SNQ10" s="30"/>
      <c r="SNR10" s="31"/>
      <c r="SNS10" s="31"/>
      <c r="SNT10" s="31"/>
      <c r="SNU10" s="31"/>
      <c r="SNV10" s="31"/>
      <c r="SNW10" s="28"/>
      <c r="SNX10" s="29"/>
      <c r="SNY10" s="28"/>
      <c r="SNZ10" s="30"/>
      <c r="SOA10" s="31"/>
      <c r="SOB10" s="31"/>
      <c r="SOC10" s="31"/>
      <c r="SOD10" s="31"/>
      <c r="SOE10" s="31"/>
      <c r="SOF10" s="28"/>
      <c r="SOG10" s="29"/>
      <c r="SOH10" s="28"/>
      <c r="SOI10" s="30"/>
      <c r="SOJ10" s="31"/>
      <c r="SOK10" s="31"/>
      <c r="SOL10" s="31"/>
      <c r="SOM10" s="31"/>
      <c r="SON10" s="31"/>
      <c r="SOO10" s="28"/>
      <c r="SOP10" s="29"/>
      <c r="SOQ10" s="28"/>
      <c r="SOR10" s="30"/>
      <c r="SOS10" s="31"/>
      <c r="SOT10" s="31"/>
      <c r="SOU10" s="31"/>
      <c r="SOV10" s="31"/>
      <c r="SOW10" s="31"/>
      <c r="SOX10" s="28"/>
      <c r="SOY10" s="29"/>
      <c r="SOZ10" s="28"/>
      <c r="SPA10" s="30"/>
      <c r="SPB10" s="31"/>
      <c r="SPC10" s="31"/>
      <c r="SPD10" s="31"/>
      <c r="SPE10" s="31"/>
      <c r="SPF10" s="31"/>
      <c r="SPG10" s="28"/>
      <c r="SPH10" s="29"/>
      <c r="SPI10" s="28"/>
      <c r="SPJ10" s="30"/>
      <c r="SPK10" s="31"/>
      <c r="SPL10" s="31"/>
      <c r="SPM10" s="31"/>
      <c r="SPN10" s="31"/>
      <c r="SPO10" s="31"/>
      <c r="SPP10" s="28"/>
      <c r="SPQ10" s="29"/>
      <c r="SPR10" s="28"/>
      <c r="SPS10" s="30"/>
      <c r="SPT10" s="31"/>
      <c r="SPU10" s="31"/>
      <c r="SPV10" s="31"/>
      <c r="SPW10" s="31"/>
      <c r="SPX10" s="31"/>
      <c r="SPY10" s="28"/>
      <c r="SPZ10" s="29"/>
      <c r="SQA10" s="28"/>
      <c r="SQB10" s="30"/>
      <c r="SQC10" s="31"/>
      <c r="SQD10" s="31"/>
      <c r="SQE10" s="31"/>
      <c r="SQF10" s="31"/>
      <c r="SQG10" s="31"/>
      <c r="SQH10" s="28"/>
      <c r="SQI10" s="29"/>
      <c r="SQJ10" s="28"/>
      <c r="SQK10" s="30"/>
      <c r="SQL10" s="31"/>
      <c r="SQM10" s="31"/>
      <c r="SQN10" s="31"/>
      <c r="SQO10" s="31"/>
      <c r="SQP10" s="31"/>
      <c r="SQQ10" s="28"/>
      <c r="SQR10" s="29"/>
      <c r="SQS10" s="28"/>
      <c r="SQT10" s="30"/>
      <c r="SQU10" s="31"/>
      <c r="SQV10" s="31"/>
      <c r="SQW10" s="31"/>
      <c r="SQX10" s="31"/>
      <c r="SQY10" s="31"/>
      <c r="SQZ10" s="28"/>
      <c r="SRA10" s="29"/>
      <c r="SRB10" s="28"/>
      <c r="SRC10" s="30"/>
      <c r="SRD10" s="31"/>
      <c r="SRE10" s="31"/>
      <c r="SRF10" s="31"/>
      <c r="SRG10" s="31"/>
      <c r="SRH10" s="31"/>
      <c r="SRI10" s="28"/>
      <c r="SRJ10" s="29"/>
      <c r="SRK10" s="28"/>
      <c r="SRL10" s="30"/>
      <c r="SRM10" s="31"/>
      <c r="SRN10" s="31"/>
      <c r="SRO10" s="31"/>
      <c r="SRP10" s="31"/>
      <c r="SRQ10" s="31"/>
      <c r="SRR10" s="28"/>
      <c r="SRS10" s="29"/>
      <c r="SRT10" s="28"/>
      <c r="SRU10" s="30"/>
      <c r="SRV10" s="31"/>
      <c r="SRW10" s="31"/>
      <c r="SRX10" s="31"/>
      <c r="SRY10" s="31"/>
      <c r="SRZ10" s="31"/>
      <c r="SSA10" s="28"/>
      <c r="SSB10" s="29"/>
      <c r="SSC10" s="28"/>
      <c r="SSD10" s="30"/>
      <c r="SSE10" s="31"/>
      <c r="SSF10" s="31"/>
      <c r="SSG10" s="31"/>
      <c r="SSH10" s="31"/>
      <c r="SSI10" s="31"/>
      <c r="SSJ10" s="28"/>
      <c r="SSK10" s="29"/>
      <c r="SSL10" s="28"/>
      <c r="SSM10" s="30"/>
      <c r="SSN10" s="31"/>
      <c r="SSO10" s="31"/>
      <c r="SSP10" s="31"/>
      <c r="SSQ10" s="31"/>
      <c r="SSR10" s="31"/>
      <c r="SSS10" s="28"/>
      <c r="SST10" s="29"/>
      <c r="SSU10" s="28"/>
      <c r="SSV10" s="30"/>
      <c r="SSW10" s="31"/>
      <c r="SSX10" s="31"/>
      <c r="SSY10" s="31"/>
      <c r="SSZ10" s="31"/>
      <c r="STA10" s="31"/>
      <c r="STB10" s="28"/>
      <c r="STC10" s="29"/>
      <c r="STD10" s="28"/>
      <c r="STE10" s="30"/>
      <c r="STF10" s="31"/>
      <c r="STG10" s="31"/>
      <c r="STH10" s="31"/>
      <c r="STI10" s="31"/>
      <c r="STJ10" s="31"/>
      <c r="STK10" s="28"/>
      <c r="STL10" s="29"/>
      <c r="STM10" s="28"/>
      <c r="STN10" s="30"/>
      <c r="STO10" s="31"/>
      <c r="STP10" s="31"/>
      <c r="STQ10" s="31"/>
      <c r="STR10" s="31"/>
      <c r="STS10" s="31"/>
      <c r="STT10" s="28"/>
      <c r="STU10" s="29"/>
      <c r="STV10" s="28"/>
      <c r="STW10" s="30"/>
      <c r="STX10" s="31"/>
      <c r="STY10" s="31"/>
      <c r="STZ10" s="31"/>
      <c r="SUA10" s="31"/>
      <c r="SUB10" s="31"/>
      <c r="SUC10" s="28"/>
      <c r="SUD10" s="29"/>
      <c r="SUE10" s="28"/>
      <c r="SUF10" s="30"/>
      <c r="SUG10" s="31"/>
      <c r="SUH10" s="31"/>
      <c r="SUI10" s="31"/>
      <c r="SUJ10" s="31"/>
      <c r="SUK10" s="31"/>
      <c r="SUL10" s="28"/>
      <c r="SUM10" s="29"/>
      <c r="SUN10" s="28"/>
      <c r="SUO10" s="30"/>
      <c r="SUP10" s="31"/>
      <c r="SUQ10" s="31"/>
      <c r="SUR10" s="31"/>
      <c r="SUS10" s="31"/>
      <c r="SUT10" s="31"/>
      <c r="SUU10" s="28"/>
      <c r="SUV10" s="29"/>
      <c r="SUW10" s="28"/>
      <c r="SUX10" s="30"/>
      <c r="SUY10" s="31"/>
      <c r="SUZ10" s="31"/>
      <c r="SVA10" s="31"/>
      <c r="SVB10" s="31"/>
      <c r="SVC10" s="31"/>
      <c r="SVD10" s="28"/>
      <c r="SVE10" s="29"/>
      <c r="SVF10" s="28"/>
      <c r="SVG10" s="30"/>
      <c r="SVH10" s="31"/>
      <c r="SVI10" s="31"/>
      <c r="SVJ10" s="31"/>
      <c r="SVK10" s="31"/>
      <c r="SVL10" s="31"/>
      <c r="SVM10" s="28"/>
      <c r="SVN10" s="29"/>
      <c r="SVO10" s="28"/>
      <c r="SVP10" s="30"/>
      <c r="SVQ10" s="31"/>
      <c r="SVR10" s="31"/>
      <c r="SVS10" s="31"/>
      <c r="SVT10" s="31"/>
      <c r="SVU10" s="31"/>
      <c r="SVV10" s="28"/>
      <c r="SVW10" s="29"/>
      <c r="SVX10" s="28"/>
      <c r="SVY10" s="30"/>
      <c r="SVZ10" s="31"/>
      <c r="SWA10" s="31"/>
      <c r="SWB10" s="31"/>
      <c r="SWC10" s="31"/>
      <c r="SWD10" s="31"/>
      <c r="SWE10" s="28"/>
      <c r="SWF10" s="29"/>
      <c r="SWG10" s="28"/>
      <c r="SWH10" s="30"/>
      <c r="SWI10" s="31"/>
      <c r="SWJ10" s="31"/>
      <c r="SWK10" s="31"/>
      <c r="SWL10" s="31"/>
      <c r="SWM10" s="31"/>
      <c r="SWN10" s="28"/>
      <c r="SWO10" s="29"/>
      <c r="SWP10" s="28"/>
      <c r="SWQ10" s="30"/>
      <c r="SWR10" s="31"/>
      <c r="SWS10" s="31"/>
      <c r="SWT10" s="31"/>
      <c r="SWU10" s="31"/>
      <c r="SWV10" s="31"/>
      <c r="SWW10" s="28"/>
      <c r="SWX10" s="29"/>
      <c r="SWY10" s="28"/>
      <c r="SWZ10" s="30"/>
      <c r="SXA10" s="31"/>
      <c r="SXB10" s="31"/>
      <c r="SXC10" s="31"/>
      <c r="SXD10" s="31"/>
      <c r="SXE10" s="31"/>
      <c r="SXF10" s="28"/>
      <c r="SXG10" s="29"/>
      <c r="SXH10" s="28"/>
      <c r="SXI10" s="30"/>
      <c r="SXJ10" s="31"/>
      <c r="SXK10" s="31"/>
      <c r="SXL10" s="31"/>
      <c r="SXM10" s="31"/>
      <c r="SXN10" s="31"/>
      <c r="SXO10" s="28"/>
      <c r="SXP10" s="29"/>
      <c r="SXQ10" s="28"/>
      <c r="SXR10" s="30"/>
      <c r="SXS10" s="31"/>
      <c r="SXT10" s="31"/>
      <c r="SXU10" s="31"/>
      <c r="SXV10" s="31"/>
      <c r="SXW10" s="31"/>
      <c r="SXX10" s="28"/>
      <c r="SXY10" s="29"/>
      <c r="SXZ10" s="28"/>
      <c r="SYA10" s="30"/>
      <c r="SYB10" s="31"/>
      <c r="SYC10" s="31"/>
      <c r="SYD10" s="31"/>
      <c r="SYE10" s="31"/>
      <c r="SYF10" s="31"/>
      <c r="SYG10" s="28"/>
      <c r="SYH10" s="29"/>
      <c r="SYI10" s="28"/>
      <c r="SYJ10" s="30"/>
      <c r="SYK10" s="31"/>
      <c r="SYL10" s="31"/>
      <c r="SYM10" s="31"/>
      <c r="SYN10" s="31"/>
      <c r="SYO10" s="31"/>
      <c r="SYP10" s="28"/>
      <c r="SYQ10" s="29"/>
      <c r="SYR10" s="28"/>
      <c r="SYS10" s="30"/>
      <c r="SYT10" s="31"/>
      <c r="SYU10" s="31"/>
      <c r="SYV10" s="31"/>
      <c r="SYW10" s="31"/>
      <c r="SYX10" s="31"/>
      <c r="SYY10" s="28"/>
      <c r="SYZ10" s="29"/>
      <c r="SZA10" s="28"/>
      <c r="SZB10" s="30"/>
      <c r="SZC10" s="31"/>
      <c r="SZD10" s="31"/>
      <c r="SZE10" s="31"/>
      <c r="SZF10" s="31"/>
      <c r="SZG10" s="31"/>
      <c r="SZH10" s="28"/>
      <c r="SZI10" s="29"/>
      <c r="SZJ10" s="28"/>
      <c r="SZK10" s="30"/>
      <c r="SZL10" s="31"/>
      <c r="SZM10" s="31"/>
      <c r="SZN10" s="31"/>
      <c r="SZO10" s="31"/>
      <c r="SZP10" s="31"/>
      <c r="SZQ10" s="28"/>
      <c r="SZR10" s="29"/>
      <c r="SZS10" s="28"/>
      <c r="SZT10" s="30"/>
      <c r="SZU10" s="31"/>
      <c r="SZV10" s="31"/>
      <c r="SZW10" s="31"/>
      <c r="SZX10" s="31"/>
      <c r="SZY10" s="31"/>
      <c r="SZZ10" s="28"/>
      <c r="TAA10" s="29"/>
      <c r="TAB10" s="28"/>
      <c r="TAC10" s="30"/>
      <c r="TAD10" s="31"/>
      <c r="TAE10" s="31"/>
      <c r="TAF10" s="31"/>
      <c r="TAG10" s="31"/>
      <c r="TAH10" s="31"/>
      <c r="TAI10" s="28"/>
      <c r="TAJ10" s="29"/>
      <c r="TAK10" s="28"/>
      <c r="TAL10" s="30"/>
      <c r="TAM10" s="31"/>
      <c r="TAN10" s="31"/>
      <c r="TAO10" s="31"/>
      <c r="TAP10" s="31"/>
      <c r="TAQ10" s="31"/>
      <c r="TAR10" s="28"/>
      <c r="TAS10" s="29"/>
      <c r="TAT10" s="28"/>
      <c r="TAU10" s="30"/>
      <c r="TAV10" s="31"/>
      <c r="TAW10" s="31"/>
      <c r="TAX10" s="31"/>
      <c r="TAY10" s="31"/>
      <c r="TAZ10" s="31"/>
      <c r="TBA10" s="28"/>
      <c r="TBB10" s="29"/>
      <c r="TBC10" s="28"/>
      <c r="TBD10" s="30"/>
      <c r="TBE10" s="31"/>
      <c r="TBF10" s="31"/>
      <c r="TBG10" s="31"/>
      <c r="TBH10" s="31"/>
      <c r="TBI10" s="31"/>
      <c r="TBJ10" s="28"/>
      <c r="TBK10" s="29"/>
      <c r="TBL10" s="28"/>
      <c r="TBM10" s="30"/>
      <c r="TBN10" s="31"/>
      <c r="TBO10" s="31"/>
      <c r="TBP10" s="31"/>
      <c r="TBQ10" s="31"/>
      <c r="TBR10" s="31"/>
      <c r="TBS10" s="28"/>
      <c r="TBT10" s="29"/>
      <c r="TBU10" s="28"/>
      <c r="TBV10" s="30"/>
      <c r="TBW10" s="31"/>
      <c r="TBX10" s="31"/>
      <c r="TBY10" s="31"/>
      <c r="TBZ10" s="31"/>
      <c r="TCA10" s="31"/>
      <c r="TCB10" s="28"/>
      <c r="TCC10" s="29"/>
      <c r="TCD10" s="28"/>
      <c r="TCE10" s="30"/>
      <c r="TCF10" s="31"/>
      <c r="TCG10" s="31"/>
      <c r="TCH10" s="31"/>
      <c r="TCI10" s="31"/>
      <c r="TCJ10" s="31"/>
      <c r="TCK10" s="28"/>
      <c r="TCL10" s="29"/>
      <c r="TCM10" s="28"/>
      <c r="TCN10" s="30"/>
      <c r="TCO10" s="31"/>
      <c r="TCP10" s="31"/>
      <c r="TCQ10" s="31"/>
      <c r="TCR10" s="31"/>
      <c r="TCS10" s="31"/>
      <c r="TCT10" s="28"/>
      <c r="TCU10" s="29"/>
      <c r="TCV10" s="28"/>
      <c r="TCW10" s="30"/>
      <c r="TCX10" s="31"/>
      <c r="TCY10" s="31"/>
      <c r="TCZ10" s="31"/>
      <c r="TDA10" s="31"/>
      <c r="TDB10" s="31"/>
      <c r="TDC10" s="28"/>
      <c r="TDD10" s="29"/>
      <c r="TDE10" s="28"/>
      <c r="TDF10" s="30"/>
      <c r="TDG10" s="31"/>
      <c r="TDH10" s="31"/>
      <c r="TDI10" s="31"/>
      <c r="TDJ10" s="31"/>
      <c r="TDK10" s="31"/>
      <c r="TDL10" s="28"/>
      <c r="TDM10" s="29"/>
      <c r="TDN10" s="28"/>
      <c r="TDO10" s="30"/>
      <c r="TDP10" s="31"/>
      <c r="TDQ10" s="31"/>
      <c r="TDR10" s="31"/>
      <c r="TDS10" s="31"/>
      <c r="TDT10" s="31"/>
      <c r="TDU10" s="28"/>
      <c r="TDV10" s="29"/>
      <c r="TDW10" s="28"/>
      <c r="TDX10" s="30"/>
      <c r="TDY10" s="31"/>
      <c r="TDZ10" s="31"/>
      <c r="TEA10" s="31"/>
      <c r="TEB10" s="31"/>
      <c r="TEC10" s="31"/>
      <c r="TED10" s="28"/>
      <c r="TEE10" s="29"/>
      <c r="TEF10" s="28"/>
      <c r="TEG10" s="30"/>
      <c r="TEH10" s="31"/>
      <c r="TEI10" s="31"/>
      <c r="TEJ10" s="31"/>
      <c r="TEK10" s="31"/>
      <c r="TEL10" s="31"/>
      <c r="TEM10" s="28"/>
      <c r="TEN10" s="29"/>
      <c r="TEO10" s="28"/>
      <c r="TEP10" s="30"/>
      <c r="TEQ10" s="31"/>
      <c r="TER10" s="31"/>
      <c r="TES10" s="31"/>
      <c r="TET10" s="31"/>
      <c r="TEU10" s="31"/>
      <c r="TEV10" s="28"/>
      <c r="TEW10" s="29"/>
      <c r="TEX10" s="28"/>
      <c r="TEY10" s="30"/>
      <c r="TEZ10" s="31"/>
      <c r="TFA10" s="31"/>
      <c r="TFB10" s="31"/>
      <c r="TFC10" s="31"/>
      <c r="TFD10" s="31"/>
      <c r="TFE10" s="28"/>
      <c r="TFF10" s="29"/>
      <c r="TFG10" s="28"/>
      <c r="TFH10" s="30"/>
      <c r="TFI10" s="31"/>
      <c r="TFJ10" s="31"/>
      <c r="TFK10" s="31"/>
      <c r="TFL10" s="31"/>
      <c r="TFM10" s="31"/>
      <c r="TFN10" s="28"/>
      <c r="TFO10" s="29"/>
      <c r="TFP10" s="28"/>
      <c r="TFQ10" s="30"/>
      <c r="TFR10" s="31"/>
      <c r="TFS10" s="31"/>
      <c r="TFT10" s="31"/>
      <c r="TFU10" s="31"/>
      <c r="TFV10" s="31"/>
      <c r="TFW10" s="28"/>
      <c r="TFX10" s="29"/>
      <c r="TFY10" s="28"/>
      <c r="TFZ10" s="30"/>
      <c r="TGA10" s="31"/>
      <c r="TGB10" s="31"/>
      <c r="TGC10" s="31"/>
      <c r="TGD10" s="31"/>
      <c r="TGE10" s="31"/>
      <c r="TGF10" s="28"/>
      <c r="TGG10" s="29"/>
      <c r="TGH10" s="28"/>
      <c r="TGI10" s="30"/>
      <c r="TGJ10" s="31"/>
      <c r="TGK10" s="31"/>
      <c r="TGL10" s="31"/>
      <c r="TGM10" s="31"/>
      <c r="TGN10" s="31"/>
      <c r="TGO10" s="28"/>
      <c r="TGP10" s="29"/>
      <c r="TGQ10" s="28"/>
      <c r="TGR10" s="30"/>
      <c r="TGS10" s="31"/>
      <c r="TGT10" s="31"/>
      <c r="TGU10" s="31"/>
      <c r="TGV10" s="31"/>
      <c r="TGW10" s="31"/>
      <c r="TGX10" s="28"/>
      <c r="TGY10" s="29"/>
      <c r="TGZ10" s="28"/>
      <c r="THA10" s="30"/>
      <c r="THB10" s="31"/>
      <c r="THC10" s="31"/>
      <c r="THD10" s="31"/>
      <c r="THE10" s="31"/>
      <c r="THF10" s="31"/>
      <c r="THG10" s="28"/>
      <c r="THH10" s="29"/>
      <c r="THI10" s="28"/>
      <c r="THJ10" s="30"/>
      <c r="THK10" s="31"/>
      <c r="THL10" s="31"/>
      <c r="THM10" s="31"/>
      <c r="THN10" s="31"/>
      <c r="THO10" s="31"/>
      <c r="THP10" s="28"/>
      <c r="THQ10" s="29"/>
      <c r="THR10" s="28"/>
      <c r="THS10" s="30"/>
      <c r="THT10" s="31"/>
      <c r="THU10" s="31"/>
      <c r="THV10" s="31"/>
      <c r="THW10" s="31"/>
      <c r="THX10" s="31"/>
      <c r="THY10" s="28"/>
      <c r="THZ10" s="29"/>
      <c r="TIA10" s="28"/>
      <c r="TIB10" s="30"/>
      <c r="TIC10" s="31"/>
      <c r="TID10" s="31"/>
      <c r="TIE10" s="31"/>
      <c r="TIF10" s="31"/>
      <c r="TIG10" s="31"/>
      <c r="TIH10" s="28"/>
      <c r="TII10" s="29"/>
      <c r="TIJ10" s="28"/>
      <c r="TIK10" s="30"/>
      <c r="TIL10" s="31"/>
      <c r="TIM10" s="31"/>
      <c r="TIN10" s="31"/>
      <c r="TIO10" s="31"/>
      <c r="TIP10" s="31"/>
      <c r="TIQ10" s="28"/>
      <c r="TIR10" s="29"/>
      <c r="TIS10" s="28"/>
      <c r="TIT10" s="30"/>
      <c r="TIU10" s="31"/>
      <c r="TIV10" s="31"/>
      <c r="TIW10" s="31"/>
      <c r="TIX10" s="31"/>
      <c r="TIY10" s="31"/>
      <c r="TIZ10" s="28"/>
      <c r="TJA10" s="29"/>
      <c r="TJB10" s="28"/>
      <c r="TJC10" s="30"/>
      <c r="TJD10" s="31"/>
      <c r="TJE10" s="31"/>
      <c r="TJF10" s="31"/>
      <c r="TJG10" s="31"/>
      <c r="TJH10" s="31"/>
      <c r="TJI10" s="28"/>
      <c r="TJJ10" s="29"/>
      <c r="TJK10" s="28"/>
      <c r="TJL10" s="30"/>
      <c r="TJM10" s="31"/>
      <c r="TJN10" s="31"/>
      <c r="TJO10" s="31"/>
      <c r="TJP10" s="31"/>
      <c r="TJQ10" s="31"/>
      <c r="TJR10" s="28"/>
      <c r="TJS10" s="29"/>
      <c r="TJT10" s="28"/>
      <c r="TJU10" s="30"/>
      <c r="TJV10" s="31"/>
      <c r="TJW10" s="31"/>
      <c r="TJX10" s="31"/>
      <c r="TJY10" s="31"/>
      <c r="TJZ10" s="31"/>
      <c r="TKA10" s="28"/>
      <c r="TKB10" s="29"/>
      <c r="TKC10" s="28"/>
      <c r="TKD10" s="30"/>
      <c r="TKE10" s="31"/>
      <c r="TKF10" s="31"/>
      <c r="TKG10" s="31"/>
      <c r="TKH10" s="31"/>
      <c r="TKI10" s="31"/>
      <c r="TKJ10" s="28"/>
      <c r="TKK10" s="29"/>
      <c r="TKL10" s="28"/>
      <c r="TKM10" s="30"/>
      <c r="TKN10" s="31"/>
      <c r="TKO10" s="31"/>
      <c r="TKP10" s="31"/>
      <c r="TKQ10" s="31"/>
      <c r="TKR10" s="31"/>
      <c r="TKS10" s="28"/>
      <c r="TKT10" s="29"/>
      <c r="TKU10" s="28"/>
      <c r="TKV10" s="30"/>
      <c r="TKW10" s="31"/>
      <c r="TKX10" s="31"/>
      <c r="TKY10" s="31"/>
      <c r="TKZ10" s="31"/>
      <c r="TLA10" s="31"/>
      <c r="TLB10" s="28"/>
      <c r="TLC10" s="29"/>
      <c r="TLD10" s="28"/>
      <c r="TLE10" s="30"/>
      <c r="TLF10" s="31"/>
      <c r="TLG10" s="31"/>
      <c r="TLH10" s="31"/>
      <c r="TLI10" s="31"/>
      <c r="TLJ10" s="31"/>
      <c r="TLK10" s="28"/>
      <c r="TLL10" s="29"/>
      <c r="TLM10" s="28"/>
      <c r="TLN10" s="30"/>
      <c r="TLO10" s="31"/>
      <c r="TLP10" s="31"/>
      <c r="TLQ10" s="31"/>
      <c r="TLR10" s="31"/>
      <c r="TLS10" s="31"/>
      <c r="TLT10" s="28"/>
      <c r="TLU10" s="29"/>
      <c r="TLV10" s="28"/>
      <c r="TLW10" s="30"/>
      <c r="TLX10" s="31"/>
      <c r="TLY10" s="31"/>
      <c r="TLZ10" s="31"/>
      <c r="TMA10" s="31"/>
      <c r="TMB10" s="31"/>
      <c r="TMC10" s="28"/>
      <c r="TMD10" s="29"/>
      <c r="TME10" s="28"/>
      <c r="TMF10" s="30"/>
      <c r="TMG10" s="31"/>
      <c r="TMH10" s="31"/>
      <c r="TMI10" s="31"/>
      <c r="TMJ10" s="31"/>
      <c r="TMK10" s="31"/>
      <c r="TML10" s="28"/>
      <c r="TMM10" s="29"/>
      <c r="TMN10" s="28"/>
      <c r="TMO10" s="30"/>
      <c r="TMP10" s="31"/>
      <c r="TMQ10" s="31"/>
      <c r="TMR10" s="31"/>
      <c r="TMS10" s="31"/>
      <c r="TMT10" s="31"/>
      <c r="TMU10" s="28"/>
      <c r="TMV10" s="29"/>
      <c r="TMW10" s="28"/>
      <c r="TMX10" s="30"/>
      <c r="TMY10" s="31"/>
      <c r="TMZ10" s="31"/>
      <c r="TNA10" s="31"/>
      <c r="TNB10" s="31"/>
      <c r="TNC10" s="31"/>
      <c r="TND10" s="28"/>
      <c r="TNE10" s="29"/>
      <c r="TNF10" s="28"/>
      <c r="TNG10" s="30"/>
      <c r="TNH10" s="31"/>
      <c r="TNI10" s="31"/>
      <c r="TNJ10" s="31"/>
      <c r="TNK10" s="31"/>
      <c r="TNL10" s="31"/>
      <c r="TNM10" s="28"/>
      <c r="TNN10" s="29"/>
      <c r="TNO10" s="28"/>
      <c r="TNP10" s="30"/>
      <c r="TNQ10" s="31"/>
      <c r="TNR10" s="31"/>
      <c r="TNS10" s="31"/>
      <c r="TNT10" s="31"/>
      <c r="TNU10" s="31"/>
      <c r="TNV10" s="28"/>
      <c r="TNW10" s="29"/>
      <c r="TNX10" s="28"/>
      <c r="TNY10" s="30"/>
      <c r="TNZ10" s="31"/>
      <c r="TOA10" s="31"/>
      <c r="TOB10" s="31"/>
      <c r="TOC10" s="31"/>
      <c r="TOD10" s="31"/>
      <c r="TOE10" s="28"/>
      <c r="TOF10" s="29"/>
      <c r="TOG10" s="28"/>
      <c r="TOH10" s="30"/>
      <c r="TOI10" s="31"/>
      <c r="TOJ10" s="31"/>
      <c r="TOK10" s="31"/>
      <c r="TOL10" s="31"/>
      <c r="TOM10" s="31"/>
      <c r="TON10" s="28"/>
      <c r="TOO10" s="29"/>
      <c r="TOP10" s="28"/>
      <c r="TOQ10" s="30"/>
      <c r="TOR10" s="31"/>
      <c r="TOS10" s="31"/>
      <c r="TOT10" s="31"/>
      <c r="TOU10" s="31"/>
      <c r="TOV10" s="31"/>
      <c r="TOW10" s="28"/>
      <c r="TOX10" s="29"/>
      <c r="TOY10" s="28"/>
      <c r="TOZ10" s="30"/>
      <c r="TPA10" s="31"/>
      <c r="TPB10" s="31"/>
      <c r="TPC10" s="31"/>
      <c r="TPD10" s="31"/>
      <c r="TPE10" s="31"/>
      <c r="TPF10" s="28"/>
      <c r="TPG10" s="29"/>
      <c r="TPH10" s="28"/>
      <c r="TPI10" s="30"/>
      <c r="TPJ10" s="31"/>
      <c r="TPK10" s="31"/>
      <c r="TPL10" s="31"/>
      <c r="TPM10" s="31"/>
      <c r="TPN10" s="31"/>
      <c r="TPO10" s="28"/>
      <c r="TPP10" s="29"/>
      <c r="TPQ10" s="28"/>
      <c r="TPR10" s="30"/>
      <c r="TPS10" s="31"/>
      <c r="TPT10" s="31"/>
      <c r="TPU10" s="31"/>
      <c r="TPV10" s="31"/>
      <c r="TPW10" s="31"/>
      <c r="TPX10" s="28"/>
      <c r="TPY10" s="29"/>
      <c r="TPZ10" s="28"/>
      <c r="TQA10" s="30"/>
      <c r="TQB10" s="31"/>
      <c r="TQC10" s="31"/>
      <c r="TQD10" s="31"/>
      <c r="TQE10" s="31"/>
      <c r="TQF10" s="31"/>
      <c r="TQG10" s="28"/>
      <c r="TQH10" s="29"/>
      <c r="TQI10" s="28"/>
      <c r="TQJ10" s="30"/>
      <c r="TQK10" s="31"/>
      <c r="TQL10" s="31"/>
      <c r="TQM10" s="31"/>
      <c r="TQN10" s="31"/>
      <c r="TQO10" s="31"/>
      <c r="TQP10" s="28"/>
      <c r="TQQ10" s="29"/>
      <c r="TQR10" s="28"/>
      <c r="TQS10" s="30"/>
      <c r="TQT10" s="31"/>
      <c r="TQU10" s="31"/>
      <c r="TQV10" s="31"/>
      <c r="TQW10" s="31"/>
      <c r="TQX10" s="31"/>
      <c r="TQY10" s="28"/>
      <c r="TQZ10" s="29"/>
      <c r="TRA10" s="28"/>
      <c r="TRB10" s="30"/>
      <c r="TRC10" s="31"/>
      <c r="TRD10" s="31"/>
      <c r="TRE10" s="31"/>
      <c r="TRF10" s="31"/>
      <c r="TRG10" s="31"/>
      <c r="TRH10" s="28"/>
      <c r="TRI10" s="29"/>
      <c r="TRJ10" s="28"/>
      <c r="TRK10" s="30"/>
      <c r="TRL10" s="31"/>
      <c r="TRM10" s="31"/>
      <c r="TRN10" s="31"/>
      <c r="TRO10" s="31"/>
      <c r="TRP10" s="31"/>
      <c r="TRQ10" s="28"/>
      <c r="TRR10" s="29"/>
      <c r="TRS10" s="28"/>
      <c r="TRT10" s="30"/>
      <c r="TRU10" s="31"/>
      <c r="TRV10" s="31"/>
      <c r="TRW10" s="31"/>
      <c r="TRX10" s="31"/>
      <c r="TRY10" s="31"/>
      <c r="TRZ10" s="28"/>
      <c r="TSA10" s="29"/>
      <c r="TSB10" s="28"/>
      <c r="TSC10" s="30"/>
      <c r="TSD10" s="31"/>
      <c r="TSE10" s="31"/>
      <c r="TSF10" s="31"/>
      <c r="TSG10" s="31"/>
      <c r="TSH10" s="31"/>
      <c r="TSI10" s="28"/>
      <c r="TSJ10" s="29"/>
      <c r="TSK10" s="28"/>
      <c r="TSL10" s="30"/>
      <c r="TSM10" s="31"/>
      <c r="TSN10" s="31"/>
      <c r="TSO10" s="31"/>
      <c r="TSP10" s="31"/>
      <c r="TSQ10" s="31"/>
      <c r="TSR10" s="28"/>
      <c r="TSS10" s="29"/>
      <c r="TST10" s="28"/>
      <c r="TSU10" s="30"/>
      <c r="TSV10" s="31"/>
      <c r="TSW10" s="31"/>
      <c r="TSX10" s="31"/>
      <c r="TSY10" s="31"/>
      <c r="TSZ10" s="31"/>
      <c r="TTA10" s="28"/>
      <c r="TTB10" s="29"/>
      <c r="TTC10" s="28"/>
      <c r="TTD10" s="30"/>
      <c r="TTE10" s="31"/>
      <c r="TTF10" s="31"/>
      <c r="TTG10" s="31"/>
      <c r="TTH10" s="31"/>
      <c r="TTI10" s="31"/>
      <c r="TTJ10" s="28"/>
      <c r="TTK10" s="29"/>
      <c r="TTL10" s="28"/>
      <c r="TTM10" s="30"/>
      <c r="TTN10" s="31"/>
      <c r="TTO10" s="31"/>
      <c r="TTP10" s="31"/>
      <c r="TTQ10" s="31"/>
      <c r="TTR10" s="31"/>
      <c r="TTS10" s="28"/>
      <c r="TTT10" s="29"/>
      <c r="TTU10" s="28"/>
      <c r="TTV10" s="30"/>
      <c r="TTW10" s="31"/>
      <c r="TTX10" s="31"/>
      <c r="TTY10" s="31"/>
      <c r="TTZ10" s="31"/>
      <c r="TUA10" s="31"/>
      <c r="TUB10" s="28"/>
      <c r="TUC10" s="29"/>
      <c r="TUD10" s="28"/>
      <c r="TUE10" s="30"/>
      <c r="TUF10" s="31"/>
      <c r="TUG10" s="31"/>
      <c r="TUH10" s="31"/>
      <c r="TUI10" s="31"/>
      <c r="TUJ10" s="31"/>
      <c r="TUK10" s="28"/>
      <c r="TUL10" s="29"/>
      <c r="TUM10" s="28"/>
      <c r="TUN10" s="30"/>
      <c r="TUO10" s="31"/>
      <c r="TUP10" s="31"/>
      <c r="TUQ10" s="31"/>
      <c r="TUR10" s="31"/>
      <c r="TUS10" s="31"/>
      <c r="TUT10" s="28"/>
      <c r="TUU10" s="29"/>
      <c r="TUV10" s="28"/>
      <c r="TUW10" s="30"/>
      <c r="TUX10" s="31"/>
      <c r="TUY10" s="31"/>
      <c r="TUZ10" s="31"/>
      <c r="TVA10" s="31"/>
      <c r="TVB10" s="31"/>
      <c r="TVC10" s="28"/>
      <c r="TVD10" s="29"/>
      <c r="TVE10" s="28"/>
      <c r="TVF10" s="30"/>
      <c r="TVG10" s="31"/>
      <c r="TVH10" s="31"/>
      <c r="TVI10" s="31"/>
      <c r="TVJ10" s="31"/>
      <c r="TVK10" s="31"/>
      <c r="TVL10" s="28"/>
      <c r="TVM10" s="29"/>
      <c r="TVN10" s="28"/>
      <c r="TVO10" s="30"/>
      <c r="TVP10" s="31"/>
      <c r="TVQ10" s="31"/>
      <c r="TVR10" s="31"/>
      <c r="TVS10" s="31"/>
      <c r="TVT10" s="31"/>
      <c r="TVU10" s="28"/>
      <c r="TVV10" s="29"/>
      <c r="TVW10" s="28"/>
      <c r="TVX10" s="30"/>
      <c r="TVY10" s="31"/>
      <c r="TVZ10" s="31"/>
      <c r="TWA10" s="31"/>
      <c r="TWB10" s="31"/>
      <c r="TWC10" s="31"/>
      <c r="TWD10" s="28"/>
      <c r="TWE10" s="29"/>
      <c r="TWF10" s="28"/>
      <c r="TWG10" s="30"/>
      <c r="TWH10" s="31"/>
      <c r="TWI10" s="31"/>
      <c r="TWJ10" s="31"/>
      <c r="TWK10" s="31"/>
      <c r="TWL10" s="31"/>
      <c r="TWM10" s="28"/>
      <c r="TWN10" s="29"/>
      <c r="TWO10" s="28"/>
      <c r="TWP10" s="30"/>
      <c r="TWQ10" s="31"/>
      <c r="TWR10" s="31"/>
      <c r="TWS10" s="31"/>
      <c r="TWT10" s="31"/>
      <c r="TWU10" s="31"/>
      <c r="TWV10" s="28"/>
      <c r="TWW10" s="29"/>
      <c r="TWX10" s="28"/>
      <c r="TWY10" s="30"/>
      <c r="TWZ10" s="31"/>
      <c r="TXA10" s="31"/>
      <c r="TXB10" s="31"/>
      <c r="TXC10" s="31"/>
      <c r="TXD10" s="31"/>
      <c r="TXE10" s="28"/>
      <c r="TXF10" s="29"/>
      <c r="TXG10" s="28"/>
      <c r="TXH10" s="30"/>
      <c r="TXI10" s="31"/>
      <c r="TXJ10" s="31"/>
      <c r="TXK10" s="31"/>
      <c r="TXL10" s="31"/>
      <c r="TXM10" s="31"/>
      <c r="TXN10" s="28"/>
      <c r="TXO10" s="29"/>
      <c r="TXP10" s="28"/>
      <c r="TXQ10" s="30"/>
      <c r="TXR10" s="31"/>
      <c r="TXS10" s="31"/>
      <c r="TXT10" s="31"/>
      <c r="TXU10" s="31"/>
      <c r="TXV10" s="31"/>
      <c r="TXW10" s="28"/>
      <c r="TXX10" s="29"/>
      <c r="TXY10" s="28"/>
      <c r="TXZ10" s="30"/>
      <c r="TYA10" s="31"/>
      <c r="TYB10" s="31"/>
      <c r="TYC10" s="31"/>
      <c r="TYD10" s="31"/>
      <c r="TYE10" s="31"/>
      <c r="TYF10" s="28"/>
      <c r="TYG10" s="29"/>
      <c r="TYH10" s="28"/>
      <c r="TYI10" s="30"/>
      <c r="TYJ10" s="31"/>
      <c r="TYK10" s="31"/>
      <c r="TYL10" s="31"/>
      <c r="TYM10" s="31"/>
      <c r="TYN10" s="31"/>
      <c r="TYO10" s="28"/>
      <c r="TYP10" s="29"/>
      <c r="TYQ10" s="28"/>
      <c r="TYR10" s="30"/>
      <c r="TYS10" s="31"/>
      <c r="TYT10" s="31"/>
      <c r="TYU10" s="31"/>
      <c r="TYV10" s="31"/>
      <c r="TYW10" s="31"/>
      <c r="TYX10" s="28"/>
      <c r="TYY10" s="29"/>
      <c r="TYZ10" s="28"/>
      <c r="TZA10" s="30"/>
      <c r="TZB10" s="31"/>
      <c r="TZC10" s="31"/>
      <c r="TZD10" s="31"/>
      <c r="TZE10" s="31"/>
      <c r="TZF10" s="31"/>
      <c r="TZG10" s="28"/>
      <c r="TZH10" s="29"/>
      <c r="TZI10" s="28"/>
      <c r="TZJ10" s="30"/>
      <c r="TZK10" s="31"/>
      <c r="TZL10" s="31"/>
      <c r="TZM10" s="31"/>
      <c r="TZN10" s="31"/>
      <c r="TZO10" s="31"/>
      <c r="TZP10" s="28"/>
      <c r="TZQ10" s="29"/>
      <c r="TZR10" s="28"/>
      <c r="TZS10" s="30"/>
      <c r="TZT10" s="31"/>
      <c r="TZU10" s="31"/>
      <c r="TZV10" s="31"/>
      <c r="TZW10" s="31"/>
      <c r="TZX10" s="31"/>
      <c r="TZY10" s="28"/>
      <c r="TZZ10" s="29"/>
      <c r="UAA10" s="28"/>
      <c r="UAB10" s="30"/>
      <c r="UAC10" s="31"/>
      <c r="UAD10" s="31"/>
      <c r="UAE10" s="31"/>
      <c r="UAF10" s="31"/>
      <c r="UAG10" s="31"/>
      <c r="UAH10" s="28"/>
      <c r="UAI10" s="29"/>
      <c r="UAJ10" s="28"/>
      <c r="UAK10" s="30"/>
      <c r="UAL10" s="31"/>
      <c r="UAM10" s="31"/>
      <c r="UAN10" s="31"/>
      <c r="UAO10" s="31"/>
      <c r="UAP10" s="31"/>
      <c r="UAQ10" s="28"/>
      <c r="UAR10" s="29"/>
      <c r="UAS10" s="28"/>
      <c r="UAT10" s="30"/>
      <c r="UAU10" s="31"/>
      <c r="UAV10" s="31"/>
      <c r="UAW10" s="31"/>
      <c r="UAX10" s="31"/>
      <c r="UAY10" s="31"/>
      <c r="UAZ10" s="28"/>
      <c r="UBA10" s="29"/>
      <c r="UBB10" s="28"/>
      <c r="UBC10" s="30"/>
      <c r="UBD10" s="31"/>
      <c r="UBE10" s="31"/>
      <c r="UBF10" s="31"/>
      <c r="UBG10" s="31"/>
      <c r="UBH10" s="31"/>
      <c r="UBI10" s="28"/>
      <c r="UBJ10" s="29"/>
      <c r="UBK10" s="28"/>
      <c r="UBL10" s="30"/>
      <c r="UBM10" s="31"/>
      <c r="UBN10" s="31"/>
      <c r="UBO10" s="31"/>
      <c r="UBP10" s="31"/>
      <c r="UBQ10" s="31"/>
      <c r="UBR10" s="28"/>
      <c r="UBS10" s="29"/>
      <c r="UBT10" s="28"/>
      <c r="UBU10" s="30"/>
      <c r="UBV10" s="31"/>
      <c r="UBW10" s="31"/>
      <c r="UBX10" s="31"/>
      <c r="UBY10" s="31"/>
      <c r="UBZ10" s="31"/>
      <c r="UCA10" s="28"/>
      <c r="UCB10" s="29"/>
      <c r="UCC10" s="28"/>
      <c r="UCD10" s="30"/>
      <c r="UCE10" s="31"/>
      <c r="UCF10" s="31"/>
      <c r="UCG10" s="31"/>
      <c r="UCH10" s="31"/>
      <c r="UCI10" s="31"/>
      <c r="UCJ10" s="28"/>
      <c r="UCK10" s="29"/>
      <c r="UCL10" s="28"/>
      <c r="UCM10" s="30"/>
      <c r="UCN10" s="31"/>
      <c r="UCO10" s="31"/>
      <c r="UCP10" s="31"/>
      <c r="UCQ10" s="31"/>
      <c r="UCR10" s="31"/>
      <c r="UCS10" s="28"/>
      <c r="UCT10" s="29"/>
      <c r="UCU10" s="28"/>
      <c r="UCV10" s="30"/>
      <c r="UCW10" s="31"/>
      <c r="UCX10" s="31"/>
      <c r="UCY10" s="31"/>
      <c r="UCZ10" s="31"/>
      <c r="UDA10" s="31"/>
      <c r="UDB10" s="28"/>
      <c r="UDC10" s="29"/>
      <c r="UDD10" s="28"/>
      <c r="UDE10" s="30"/>
      <c r="UDF10" s="31"/>
      <c r="UDG10" s="31"/>
      <c r="UDH10" s="31"/>
      <c r="UDI10" s="31"/>
      <c r="UDJ10" s="31"/>
      <c r="UDK10" s="28"/>
      <c r="UDL10" s="29"/>
      <c r="UDM10" s="28"/>
      <c r="UDN10" s="30"/>
      <c r="UDO10" s="31"/>
      <c r="UDP10" s="31"/>
      <c r="UDQ10" s="31"/>
      <c r="UDR10" s="31"/>
      <c r="UDS10" s="31"/>
      <c r="UDT10" s="28"/>
      <c r="UDU10" s="29"/>
      <c r="UDV10" s="28"/>
      <c r="UDW10" s="30"/>
      <c r="UDX10" s="31"/>
      <c r="UDY10" s="31"/>
      <c r="UDZ10" s="31"/>
      <c r="UEA10" s="31"/>
      <c r="UEB10" s="31"/>
      <c r="UEC10" s="28"/>
      <c r="UED10" s="29"/>
      <c r="UEE10" s="28"/>
      <c r="UEF10" s="30"/>
      <c r="UEG10" s="31"/>
      <c r="UEH10" s="31"/>
      <c r="UEI10" s="31"/>
      <c r="UEJ10" s="31"/>
      <c r="UEK10" s="31"/>
      <c r="UEL10" s="28"/>
      <c r="UEM10" s="29"/>
      <c r="UEN10" s="28"/>
      <c r="UEO10" s="30"/>
      <c r="UEP10" s="31"/>
      <c r="UEQ10" s="31"/>
      <c r="UER10" s="31"/>
      <c r="UES10" s="31"/>
      <c r="UET10" s="31"/>
      <c r="UEU10" s="28"/>
      <c r="UEV10" s="29"/>
      <c r="UEW10" s="28"/>
      <c r="UEX10" s="30"/>
      <c r="UEY10" s="31"/>
      <c r="UEZ10" s="31"/>
      <c r="UFA10" s="31"/>
      <c r="UFB10" s="31"/>
      <c r="UFC10" s="31"/>
      <c r="UFD10" s="28"/>
      <c r="UFE10" s="29"/>
      <c r="UFF10" s="28"/>
      <c r="UFG10" s="30"/>
      <c r="UFH10" s="31"/>
      <c r="UFI10" s="31"/>
      <c r="UFJ10" s="31"/>
      <c r="UFK10" s="31"/>
      <c r="UFL10" s="31"/>
      <c r="UFM10" s="28"/>
      <c r="UFN10" s="29"/>
      <c r="UFO10" s="28"/>
      <c r="UFP10" s="30"/>
      <c r="UFQ10" s="31"/>
      <c r="UFR10" s="31"/>
      <c r="UFS10" s="31"/>
      <c r="UFT10" s="31"/>
      <c r="UFU10" s="31"/>
      <c r="UFV10" s="28"/>
      <c r="UFW10" s="29"/>
      <c r="UFX10" s="28"/>
      <c r="UFY10" s="30"/>
      <c r="UFZ10" s="31"/>
      <c r="UGA10" s="31"/>
      <c r="UGB10" s="31"/>
      <c r="UGC10" s="31"/>
      <c r="UGD10" s="31"/>
      <c r="UGE10" s="28"/>
      <c r="UGF10" s="29"/>
      <c r="UGG10" s="28"/>
      <c r="UGH10" s="30"/>
      <c r="UGI10" s="31"/>
      <c r="UGJ10" s="31"/>
      <c r="UGK10" s="31"/>
      <c r="UGL10" s="31"/>
      <c r="UGM10" s="31"/>
      <c r="UGN10" s="28"/>
      <c r="UGO10" s="29"/>
      <c r="UGP10" s="28"/>
      <c r="UGQ10" s="30"/>
      <c r="UGR10" s="31"/>
      <c r="UGS10" s="31"/>
      <c r="UGT10" s="31"/>
      <c r="UGU10" s="31"/>
      <c r="UGV10" s="31"/>
      <c r="UGW10" s="28"/>
      <c r="UGX10" s="29"/>
      <c r="UGY10" s="28"/>
      <c r="UGZ10" s="30"/>
      <c r="UHA10" s="31"/>
      <c r="UHB10" s="31"/>
      <c r="UHC10" s="31"/>
      <c r="UHD10" s="31"/>
      <c r="UHE10" s="31"/>
      <c r="UHF10" s="28"/>
      <c r="UHG10" s="29"/>
      <c r="UHH10" s="28"/>
      <c r="UHI10" s="30"/>
      <c r="UHJ10" s="31"/>
      <c r="UHK10" s="31"/>
      <c r="UHL10" s="31"/>
      <c r="UHM10" s="31"/>
      <c r="UHN10" s="31"/>
      <c r="UHO10" s="28"/>
      <c r="UHP10" s="29"/>
      <c r="UHQ10" s="28"/>
      <c r="UHR10" s="30"/>
      <c r="UHS10" s="31"/>
      <c r="UHT10" s="31"/>
      <c r="UHU10" s="31"/>
      <c r="UHV10" s="31"/>
      <c r="UHW10" s="31"/>
      <c r="UHX10" s="28"/>
      <c r="UHY10" s="29"/>
      <c r="UHZ10" s="28"/>
      <c r="UIA10" s="30"/>
      <c r="UIB10" s="31"/>
      <c r="UIC10" s="31"/>
      <c r="UID10" s="31"/>
      <c r="UIE10" s="31"/>
      <c r="UIF10" s="31"/>
      <c r="UIG10" s="28"/>
      <c r="UIH10" s="29"/>
      <c r="UII10" s="28"/>
      <c r="UIJ10" s="30"/>
      <c r="UIK10" s="31"/>
      <c r="UIL10" s="31"/>
      <c r="UIM10" s="31"/>
      <c r="UIN10" s="31"/>
      <c r="UIO10" s="31"/>
      <c r="UIP10" s="28"/>
      <c r="UIQ10" s="29"/>
      <c r="UIR10" s="28"/>
      <c r="UIS10" s="30"/>
      <c r="UIT10" s="31"/>
      <c r="UIU10" s="31"/>
      <c r="UIV10" s="31"/>
      <c r="UIW10" s="31"/>
      <c r="UIX10" s="31"/>
      <c r="UIY10" s="28"/>
      <c r="UIZ10" s="29"/>
      <c r="UJA10" s="28"/>
      <c r="UJB10" s="30"/>
      <c r="UJC10" s="31"/>
      <c r="UJD10" s="31"/>
      <c r="UJE10" s="31"/>
      <c r="UJF10" s="31"/>
      <c r="UJG10" s="31"/>
      <c r="UJH10" s="28"/>
      <c r="UJI10" s="29"/>
      <c r="UJJ10" s="28"/>
      <c r="UJK10" s="30"/>
      <c r="UJL10" s="31"/>
      <c r="UJM10" s="31"/>
      <c r="UJN10" s="31"/>
      <c r="UJO10" s="31"/>
      <c r="UJP10" s="31"/>
      <c r="UJQ10" s="28"/>
      <c r="UJR10" s="29"/>
      <c r="UJS10" s="28"/>
      <c r="UJT10" s="30"/>
      <c r="UJU10" s="31"/>
      <c r="UJV10" s="31"/>
      <c r="UJW10" s="31"/>
      <c r="UJX10" s="31"/>
      <c r="UJY10" s="31"/>
      <c r="UJZ10" s="28"/>
      <c r="UKA10" s="29"/>
      <c r="UKB10" s="28"/>
      <c r="UKC10" s="30"/>
      <c r="UKD10" s="31"/>
      <c r="UKE10" s="31"/>
      <c r="UKF10" s="31"/>
      <c r="UKG10" s="31"/>
      <c r="UKH10" s="31"/>
      <c r="UKI10" s="28"/>
      <c r="UKJ10" s="29"/>
      <c r="UKK10" s="28"/>
      <c r="UKL10" s="30"/>
      <c r="UKM10" s="31"/>
      <c r="UKN10" s="31"/>
      <c r="UKO10" s="31"/>
      <c r="UKP10" s="31"/>
      <c r="UKQ10" s="31"/>
      <c r="UKR10" s="28"/>
      <c r="UKS10" s="29"/>
      <c r="UKT10" s="28"/>
      <c r="UKU10" s="30"/>
      <c r="UKV10" s="31"/>
      <c r="UKW10" s="31"/>
      <c r="UKX10" s="31"/>
      <c r="UKY10" s="31"/>
      <c r="UKZ10" s="31"/>
      <c r="ULA10" s="28"/>
      <c r="ULB10" s="29"/>
      <c r="ULC10" s="28"/>
      <c r="ULD10" s="30"/>
      <c r="ULE10" s="31"/>
      <c r="ULF10" s="31"/>
      <c r="ULG10" s="31"/>
      <c r="ULH10" s="31"/>
      <c r="ULI10" s="31"/>
      <c r="ULJ10" s="28"/>
      <c r="ULK10" s="29"/>
      <c r="ULL10" s="28"/>
      <c r="ULM10" s="30"/>
      <c r="ULN10" s="31"/>
      <c r="ULO10" s="31"/>
      <c r="ULP10" s="31"/>
      <c r="ULQ10" s="31"/>
      <c r="ULR10" s="31"/>
      <c r="ULS10" s="28"/>
      <c r="ULT10" s="29"/>
      <c r="ULU10" s="28"/>
      <c r="ULV10" s="30"/>
      <c r="ULW10" s="31"/>
      <c r="ULX10" s="31"/>
      <c r="ULY10" s="31"/>
      <c r="ULZ10" s="31"/>
      <c r="UMA10" s="31"/>
      <c r="UMB10" s="28"/>
      <c r="UMC10" s="29"/>
      <c r="UMD10" s="28"/>
      <c r="UME10" s="30"/>
      <c r="UMF10" s="31"/>
      <c r="UMG10" s="31"/>
      <c r="UMH10" s="31"/>
      <c r="UMI10" s="31"/>
      <c r="UMJ10" s="31"/>
      <c r="UMK10" s="28"/>
      <c r="UML10" s="29"/>
      <c r="UMM10" s="28"/>
      <c r="UMN10" s="30"/>
      <c r="UMO10" s="31"/>
      <c r="UMP10" s="31"/>
      <c r="UMQ10" s="31"/>
      <c r="UMR10" s="31"/>
      <c r="UMS10" s="31"/>
      <c r="UMT10" s="28"/>
      <c r="UMU10" s="29"/>
      <c r="UMV10" s="28"/>
      <c r="UMW10" s="30"/>
      <c r="UMX10" s="31"/>
      <c r="UMY10" s="31"/>
      <c r="UMZ10" s="31"/>
      <c r="UNA10" s="31"/>
      <c r="UNB10" s="31"/>
      <c r="UNC10" s="28"/>
      <c r="UND10" s="29"/>
      <c r="UNE10" s="28"/>
      <c r="UNF10" s="30"/>
      <c r="UNG10" s="31"/>
      <c r="UNH10" s="31"/>
      <c r="UNI10" s="31"/>
      <c r="UNJ10" s="31"/>
      <c r="UNK10" s="31"/>
      <c r="UNL10" s="28"/>
      <c r="UNM10" s="29"/>
      <c r="UNN10" s="28"/>
      <c r="UNO10" s="30"/>
      <c r="UNP10" s="31"/>
      <c r="UNQ10" s="31"/>
      <c r="UNR10" s="31"/>
      <c r="UNS10" s="31"/>
      <c r="UNT10" s="31"/>
      <c r="UNU10" s="28"/>
      <c r="UNV10" s="29"/>
      <c r="UNW10" s="28"/>
      <c r="UNX10" s="30"/>
      <c r="UNY10" s="31"/>
      <c r="UNZ10" s="31"/>
      <c r="UOA10" s="31"/>
      <c r="UOB10" s="31"/>
      <c r="UOC10" s="31"/>
      <c r="UOD10" s="28"/>
      <c r="UOE10" s="29"/>
      <c r="UOF10" s="28"/>
      <c r="UOG10" s="30"/>
      <c r="UOH10" s="31"/>
      <c r="UOI10" s="31"/>
      <c r="UOJ10" s="31"/>
      <c r="UOK10" s="31"/>
      <c r="UOL10" s="31"/>
      <c r="UOM10" s="28"/>
      <c r="UON10" s="29"/>
      <c r="UOO10" s="28"/>
      <c r="UOP10" s="30"/>
      <c r="UOQ10" s="31"/>
      <c r="UOR10" s="31"/>
      <c r="UOS10" s="31"/>
      <c r="UOT10" s="31"/>
      <c r="UOU10" s="31"/>
      <c r="UOV10" s="28"/>
      <c r="UOW10" s="29"/>
      <c r="UOX10" s="28"/>
      <c r="UOY10" s="30"/>
      <c r="UOZ10" s="31"/>
      <c r="UPA10" s="31"/>
      <c r="UPB10" s="31"/>
      <c r="UPC10" s="31"/>
      <c r="UPD10" s="31"/>
      <c r="UPE10" s="28"/>
      <c r="UPF10" s="29"/>
      <c r="UPG10" s="28"/>
      <c r="UPH10" s="30"/>
      <c r="UPI10" s="31"/>
      <c r="UPJ10" s="31"/>
      <c r="UPK10" s="31"/>
      <c r="UPL10" s="31"/>
      <c r="UPM10" s="31"/>
      <c r="UPN10" s="28"/>
      <c r="UPO10" s="29"/>
      <c r="UPP10" s="28"/>
      <c r="UPQ10" s="30"/>
      <c r="UPR10" s="31"/>
      <c r="UPS10" s="31"/>
      <c r="UPT10" s="31"/>
      <c r="UPU10" s="31"/>
      <c r="UPV10" s="31"/>
      <c r="UPW10" s="28"/>
      <c r="UPX10" s="29"/>
      <c r="UPY10" s="28"/>
      <c r="UPZ10" s="30"/>
      <c r="UQA10" s="31"/>
      <c r="UQB10" s="31"/>
      <c r="UQC10" s="31"/>
      <c r="UQD10" s="31"/>
      <c r="UQE10" s="31"/>
      <c r="UQF10" s="28"/>
      <c r="UQG10" s="29"/>
      <c r="UQH10" s="28"/>
      <c r="UQI10" s="30"/>
      <c r="UQJ10" s="31"/>
      <c r="UQK10" s="31"/>
      <c r="UQL10" s="31"/>
      <c r="UQM10" s="31"/>
      <c r="UQN10" s="31"/>
      <c r="UQO10" s="28"/>
      <c r="UQP10" s="29"/>
      <c r="UQQ10" s="28"/>
      <c r="UQR10" s="30"/>
      <c r="UQS10" s="31"/>
      <c r="UQT10" s="31"/>
      <c r="UQU10" s="31"/>
      <c r="UQV10" s="31"/>
      <c r="UQW10" s="31"/>
      <c r="UQX10" s="28"/>
      <c r="UQY10" s="29"/>
      <c r="UQZ10" s="28"/>
      <c r="URA10" s="30"/>
      <c r="URB10" s="31"/>
      <c r="URC10" s="31"/>
      <c r="URD10" s="31"/>
      <c r="URE10" s="31"/>
      <c r="URF10" s="31"/>
      <c r="URG10" s="28"/>
      <c r="URH10" s="29"/>
      <c r="URI10" s="28"/>
      <c r="URJ10" s="30"/>
      <c r="URK10" s="31"/>
      <c r="URL10" s="31"/>
      <c r="URM10" s="31"/>
      <c r="URN10" s="31"/>
      <c r="URO10" s="31"/>
      <c r="URP10" s="28"/>
      <c r="URQ10" s="29"/>
      <c r="URR10" s="28"/>
      <c r="URS10" s="30"/>
      <c r="URT10" s="31"/>
      <c r="URU10" s="31"/>
      <c r="URV10" s="31"/>
      <c r="URW10" s="31"/>
      <c r="URX10" s="31"/>
      <c r="URY10" s="28"/>
      <c r="URZ10" s="29"/>
      <c r="USA10" s="28"/>
      <c r="USB10" s="30"/>
      <c r="USC10" s="31"/>
      <c r="USD10" s="31"/>
      <c r="USE10" s="31"/>
      <c r="USF10" s="31"/>
      <c r="USG10" s="31"/>
      <c r="USH10" s="28"/>
      <c r="USI10" s="29"/>
      <c r="USJ10" s="28"/>
      <c r="USK10" s="30"/>
      <c r="USL10" s="31"/>
      <c r="USM10" s="31"/>
      <c r="USN10" s="31"/>
      <c r="USO10" s="31"/>
      <c r="USP10" s="31"/>
      <c r="USQ10" s="28"/>
      <c r="USR10" s="29"/>
      <c r="USS10" s="28"/>
      <c r="UST10" s="30"/>
      <c r="USU10" s="31"/>
      <c r="USV10" s="31"/>
      <c r="USW10" s="31"/>
      <c r="USX10" s="31"/>
      <c r="USY10" s="31"/>
      <c r="USZ10" s="28"/>
      <c r="UTA10" s="29"/>
      <c r="UTB10" s="28"/>
      <c r="UTC10" s="30"/>
      <c r="UTD10" s="31"/>
      <c r="UTE10" s="31"/>
      <c r="UTF10" s="31"/>
      <c r="UTG10" s="31"/>
      <c r="UTH10" s="31"/>
      <c r="UTI10" s="28"/>
      <c r="UTJ10" s="29"/>
      <c r="UTK10" s="28"/>
      <c r="UTL10" s="30"/>
      <c r="UTM10" s="31"/>
      <c r="UTN10" s="31"/>
      <c r="UTO10" s="31"/>
      <c r="UTP10" s="31"/>
      <c r="UTQ10" s="31"/>
      <c r="UTR10" s="28"/>
      <c r="UTS10" s="29"/>
      <c r="UTT10" s="28"/>
      <c r="UTU10" s="30"/>
      <c r="UTV10" s="31"/>
      <c r="UTW10" s="31"/>
      <c r="UTX10" s="31"/>
      <c r="UTY10" s="31"/>
      <c r="UTZ10" s="31"/>
      <c r="UUA10" s="28"/>
      <c r="UUB10" s="29"/>
      <c r="UUC10" s="28"/>
      <c r="UUD10" s="30"/>
      <c r="UUE10" s="31"/>
      <c r="UUF10" s="31"/>
      <c r="UUG10" s="31"/>
      <c r="UUH10" s="31"/>
      <c r="UUI10" s="31"/>
      <c r="UUJ10" s="28"/>
      <c r="UUK10" s="29"/>
      <c r="UUL10" s="28"/>
      <c r="UUM10" s="30"/>
      <c r="UUN10" s="31"/>
      <c r="UUO10" s="31"/>
      <c r="UUP10" s="31"/>
      <c r="UUQ10" s="31"/>
      <c r="UUR10" s="31"/>
      <c r="UUS10" s="28"/>
      <c r="UUT10" s="29"/>
      <c r="UUU10" s="28"/>
      <c r="UUV10" s="30"/>
      <c r="UUW10" s="31"/>
      <c r="UUX10" s="31"/>
      <c r="UUY10" s="31"/>
      <c r="UUZ10" s="31"/>
      <c r="UVA10" s="31"/>
      <c r="UVB10" s="28"/>
      <c r="UVC10" s="29"/>
      <c r="UVD10" s="28"/>
      <c r="UVE10" s="30"/>
      <c r="UVF10" s="31"/>
      <c r="UVG10" s="31"/>
      <c r="UVH10" s="31"/>
      <c r="UVI10" s="31"/>
      <c r="UVJ10" s="31"/>
      <c r="UVK10" s="28"/>
      <c r="UVL10" s="29"/>
      <c r="UVM10" s="28"/>
      <c r="UVN10" s="30"/>
      <c r="UVO10" s="31"/>
      <c r="UVP10" s="31"/>
      <c r="UVQ10" s="31"/>
      <c r="UVR10" s="31"/>
      <c r="UVS10" s="31"/>
      <c r="UVT10" s="28"/>
      <c r="UVU10" s="29"/>
      <c r="UVV10" s="28"/>
      <c r="UVW10" s="30"/>
      <c r="UVX10" s="31"/>
      <c r="UVY10" s="31"/>
      <c r="UVZ10" s="31"/>
      <c r="UWA10" s="31"/>
      <c r="UWB10" s="31"/>
      <c r="UWC10" s="28"/>
      <c r="UWD10" s="29"/>
      <c r="UWE10" s="28"/>
      <c r="UWF10" s="30"/>
      <c r="UWG10" s="31"/>
      <c r="UWH10" s="31"/>
      <c r="UWI10" s="31"/>
      <c r="UWJ10" s="31"/>
      <c r="UWK10" s="31"/>
      <c r="UWL10" s="28"/>
      <c r="UWM10" s="29"/>
      <c r="UWN10" s="28"/>
      <c r="UWO10" s="30"/>
      <c r="UWP10" s="31"/>
      <c r="UWQ10" s="31"/>
      <c r="UWR10" s="31"/>
      <c r="UWS10" s="31"/>
      <c r="UWT10" s="31"/>
      <c r="UWU10" s="28"/>
      <c r="UWV10" s="29"/>
      <c r="UWW10" s="28"/>
      <c r="UWX10" s="30"/>
      <c r="UWY10" s="31"/>
      <c r="UWZ10" s="31"/>
      <c r="UXA10" s="31"/>
      <c r="UXB10" s="31"/>
      <c r="UXC10" s="31"/>
      <c r="UXD10" s="28"/>
      <c r="UXE10" s="29"/>
      <c r="UXF10" s="28"/>
      <c r="UXG10" s="30"/>
      <c r="UXH10" s="31"/>
      <c r="UXI10" s="31"/>
      <c r="UXJ10" s="31"/>
      <c r="UXK10" s="31"/>
      <c r="UXL10" s="31"/>
      <c r="UXM10" s="28"/>
      <c r="UXN10" s="29"/>
      <c r="UXO10" s="28"/>
      <c r="UXP10" s="30"/>
      <c r="UXQ10" s="31"/>
      <c r="UXR10" s="31"/>
      <c r="UXS10" s="31"/>
      <c r="UXT10" s="31"/>
      <c r="UXU10" s="31"/>
      <c r="UXV10" s="28"/>
      <c r="UXW10" s="29"/>
      <c r="UXX10" s="28"/>
      <c r="UXY10" s="30"/>
      <c r="UXZ10" s="31"/>
      <c r="UYA10" s="31"/>
      <c r="UYB10" s="31"/>
      <c r="UYC10" s="31"/>
      <c r="UYD10" s="31"/>
      <c r="UYE10" s="28"/>
      <c r="UYF10" s="29"/>
      <c r="UYG10" s="28"/>
      <c r="UYH10" s="30"/>
      <c r="UYI10" s="31"/>
      <c r="UYJ10" s="31"/>
      <c r="UYK10" s="31"/>
      <c r="UYL10" s="31"/>
      <c r="UYM10" s="31"/>
      <c r="UYN10" s="28"/>
      <c r="UYO10" s="29"/>
      <c r="UYP10" s="28"/>
      <c r="UYQ10" s="30"/>
      <c r="UYR10" s="31"/>
      <c r="UYS10" s="31"/>
      <c r="UYT10" s="31"/>
      <c r="UYU10" s="31"/>
      <c r="UYV10" s="31"/>
      <c r="UYW10" s="28"/>
      <c r="UYX10" s="29"/>
      <c r="UYY10" s="28"/>
      <c r="UYZ10" s="30"/>
      <c r="UZA10" s="31"/>
      <c r="UZB10" s="31"/>
      <c r="UZC10" s="31"/>
      <c r="UZD10" s="31"/>
      <c r="UZE10" s="31"/>
      <c r="UZF10" s="28"/>
      <c r="UZG10" s="29"/>
      <c r="UZH10" s="28"/>
      <c r="UZI10" s="30"/>
      <c r="UZJ10" s="31"/>
      <c r="UZK10" s="31"/>
      <c r="UZL10" s="31"/>
      <c r="UZM10" s="31"/>
      <c r="UZN10" s="31"/>
      <c r="UZO10" s="28"/>
      <c r="UZP10" s="29"/>
      <c r="UZQ10" s="28"/>
      <c r="UZR10" s="30"/>
      <c r="UZS10" s="31"/>
      <c r="UZT10" s="31"/>
      <c r="UZU10" s="31"/>
      <c r="UZV10" s="31"/>
      <c r="UZW10" s="31"/>
      <c r="UZX10" s="28"/>
      <c r="UZY10" s="29"/>
      <c r="UZZ10" s="28"/>
      <c r="VAA10" s="30"/>
      <c r="VAB10" s="31"/>
      <c r="VAC10" s="31"/>
      <c r="VAD10" s="31"/>
      <c r="VAE10" s="31"/>
      <c r="VAF10" s="31"/>
      <c r="VAG10" s="28"/>
      <c r="VAH10" s="29"/>
      <c r="VAI10" s="28"/>
      <c r="VAJ10" s="30"/>
      <c r="VAK10" s="31"/>
      <c r="VAL10" s="31"/>
      <c r="VAM10" s="31"/>
      <c r="VAN10" s="31"/>
      <c r="VAO10" s="31"/>
      <c r="VAP10" s="28"/>
      <c r="VAQ10" s="29"/>
      <c r="VAR10" s="28"/>
      <c r="VAS10" s="30"/>
      <c r="VAT10" s="31"/>
      <c r="VAU10" s="31"/>
      <c r="VAV10" s="31"/>
      <c r="VAW10" s="31"/>
      <c r="VAX10" s="31"/>
      <c r="VAY10" s="28"/>
      <c r="VAZ10" s="29"/>
      <c r="VBA10" s="28"/>
      <c r="VBB10" s="30"/>
      <c r="VBC10" s="31"/>
      <c r="VBD10" s="31"/>
      <c r="VBE10" s="31"/>
      <c r="VBF10" s="31"/>
      <c r="VBG10" s="31"/>
      <c r="VBH10" s="28"/>
      <c r="VBI10" s="29"/>
      <c r="VBJ10" s="28"/>
      <c r="VBK10" s="30"/>
      <c r="VBL10" s="31"/>
      <c r="VBM10" s="31"/>
      <c r="VBN10" s="31"/>
      <c r="VBO10" s="31"/>
      <c r="VBP10" s="31"/>
      <c r="VBQ10" s="28"/>
      <c r="VBR10" s="29"/>
      <c r="VBS10" s="28"/>
      <c r="VBT10" s="30"/>
      <c r="VBU10" s="31"/>
      <c r="VBV10" s="31"/>
      <c r="VBW10" s="31"/>
      <c r="VBX10" s="31"/>
      <c r="VBY10" s="31"/>
      <c r="VBZ10" s="28"/>
      <c r="VCA10" s="29"/>
      <c r="VCB10" s="28"/>
      <c r="VCC10" s="30"/>
      <c r="VCD10" s="31"/>
      <c r="VCE10" s="31"/>
      <c r="VCF10" s="31"/>
      <c r="VCG10" s="31"/>
      <c r="VCH10" s="31"/>
      <c r="VCI10" s="28"/>
      <c r="VCJ10" s="29"/>
      <c r="VCK10" s="28"/>
      <c r="VCL10" s="30"/>
      <c r="VCM10" s="31"/>
      <c r="VCN10" s="31"/>
      <c r="VCO10" s="31"/>
      <c r="VCP10" s="31"/>
      <c r="VCQ10" s="31"/>
      <c r="VCR10" s="28"/>
      <c r="VCS10" s="29"/>
      <c r="VCT10" s="28"/>
      <c r="VCU10" s="30"/>
      <c r="VCV10" s="31"/>
      <c r="VCW10" s="31"/>
      <c r="VCX10" s="31"/>
      <c r="VCY10" s="31"/>
      <c r="VCZ10" s="31"/>
      <c r="VDA10" s="28"/>
      <c r="VDB10" s="29"/>
      <c r="VDC10" s="28"/>
      <c r="VDD10" s="30"/>
      <c r="VDE10" s="31"/>
      <c r="VDF10" s="31"/>
      <c r="VDG10" s="31"/>
      <c r="VDH10" s="31"/>
      <c r="VDI10" s="31"/>
      <c r="VDJ10" s="28"/>
      <c r="VDK10" s="29"/>
      <c r="VDL10" s="28"/>
      <c r="VDM10" s="30"/>
      <c r="VDN10" s="31"/>
      <c r="VDO10" s="31"/>
      <c r="VDP10" s="31"/>
      <c r="VDQ10" s="31"/>
      <c r="VDR10" s="31"/>
      <c r="VDS10" s="28"/>
      <c r="VDT10" s="29"/>
      <c r="VDU10" s="28"/>
      <c r="VDV10" s="30"/>
      <c r="VDW10" s="31"/>
      <c r="VDX10" s="31"/>
      <c r="VDY10" s="31"/>
      <c r="VDZ10" s="31"/>
      <c r="VEA10" s="31"/>
      <c r="VEB10" s="28"/>
      <c r="VEC10" s="29"/>
      <c r="VED10" s="28"/>
      <c r="VEE10" s="30"/>
      <c r="VEF10" s="31"/>
      <c r="VEG10" s="31"/>
      <c r="VEH10" s="31"/>
      <c r="VEI10" s="31"/>
      <c r="VEJ10" s="31"/>
      <c r="VEK10" s="28"/>
      <c r="VEL10" s="29"/>
      <c r="VEM10" s="28"/>
      <c r="VEN10" s="30"/>
      <c r="VEO10" s="31"/>
      <c r="VEP10" s="31"/>
      <c r="VEQ10" s="31"/>
      <c r="VER10" s="31"/>
      <c r="VES10" s="31"/>
      <c r="VET10" s="28"/>
      <c r="VEU10" s="29"/>
      <c r="VEV10" s="28"/>
      <c r="VEW10" s="30"/>
      <c r="VEX10" s="31"/>
      <c r="VEY10" s="31"/>
      <c r="VEZ10" s="31"/>
      <c r="VFA10" s="31"/>
      <c r="VFB10" s="31"/>
      <c r="VFC10" s="28"/>
      <c r="VFD10" s="29"/>
      <c r="VFE10" s="28"/>
      <c r="VFF10" s="30"/>
      <c r="VFG10" s="31"/>
      <c r="VFH10" s="31"/>
      <c r="VFI10" s="31"/>
      <c r="VFJ10" s="31"/>
      <c r="VFK10" s="31"/>
      <c r="VFL10" s="28"/>
      <c r="VFM10" s="29"/>
      <c r="VFN10" s="28"/>
      <c r="VFO10" s="30"/>
      <c r="VFP10" s="31"/>
      <c r="VFQ10" s="31"/>
      <c r="VFR10" s="31"/>
      <c r="VFS10" s="31"/>
      <c r="VFT10" s="31"/>
      <c r="VFU10" s="28"/>
      <c r="VFV10" s="29"/>
      <c r="VFW10" s="28"/>
      <c r="VFX10" s="30"/>
      <c r="VFY10" s="31"/>
      <c r="VFZ10" s="31"/>
      <c r="VGA10" s="31"/>
      <c r="VGB10" s="31"/>
      <c r="VGC10" s="31"/>
      <c r="VGD10" s="28"/>
      <c r="VGE10" s="29"/>
      <c r="VGF10" s="28"/>
      <c r="VGG10" s="30"/>
      <c r="VGH10" s="31"/>
      <c r="VGI10" s="31"/>
      <c r="VGJ10" s="31"/>
      <c r="VGK10" s="31"/>
      <c r="VGL10" s="31"/>
      <c r="VGM10" s="28"/>
      <c r="VGN10" s="29"/>
      <c r="VGO10" s="28"/>
      <c r="VGP10" s="30"/>
      <c r="VGQ10" s="31"/>
      <c r="VGR10" s="31"/>
      <c r="VGS10" s="31"/>
      <c r="VGT10" s="31"/>
      <c r="VGU10" s="31"/>
      <c r="VGV10" s="28"/>
      <c r="VGW10" s="29"/>
      <c r="VGX10" s="28"/>
      <c r="VGY10" s="30"/>
      <c r="VGZ10" s="31"/>
      <c r="VHA10" s="31"/>
      <c r="VHB10" s="31"/>
      <c r="VHC10" s="31"/>
      <c r="VHD10" s="31"/>
      <c r="VHE10" s="28"/>
      <c r="VHF10" s="29"/>
      <c r="VHG10" s="28"/>
      <c r="VHH10" s="30"/>
      <c r="VHI10" s="31"/>
      <c r="VHJ10" s="31"/>
      <c r="VHK10" s="31"/>
      <c r="VHL10" s="31"/>
      <c r="VHM10" s="31"/>
      <c r="VHN10" s="28"/>
      <c r="VHO10" s="29"/>
      <c r="VHP10" s="28"/>
      <c r="VHQ10" s="30"/>
      <c r="VHR10" s="31"/>
      <c r="VHS10" s="31"/>
      <c r="VHT10" s="31"/>
      <c r="VHU10" s="31"/>
      <c r="VHV10" s="31"/>
      <c r="VHW10" s="28"/>
      <c r="VHX10" s="29"/>
      <c r="VHY10" s="28"/>
      <c r="VHZ10" s="30"/>
      <c r="VIA10" s="31"/>
      <c r="VIB10" s="31"/>
      <c r="VIC10" s="31"/>
      <c r="VID10" s="31"/>
      <c r="VIE10" s="31"/>
      <c r="VIF10" s="28"/>
      <c r="VIG10" s="29"/>
      <c r="VIH10" s="28"/>
      <c r="VII10" s="30"/>
      <c r="VIJ10" s="31"/>
      <c r="VIK10" s="31"/>
      <c r="VIL10" s="31"/>
      <c r="VIM10" s="31"/>
      <c r="VIN10" s="31"/>
      <c r="VIO10" s="28"/>
      <c r="VIP10" s="29"/>
      <c r="VIQ10" s="28"/>
      <c r="VIR10" s="30"/>
      <c r="VIS10" s="31"/>
      <c r="VIT10" s="31"/>
      <c r="VIU10" s="31"/>
      <c r="VIV10" s="31"/>
      <c r="VIW10" s="31"/>
      <c r="VIX10" s="28"/>
      <c r="VIY10" s="29"/>
      <c r="VIZ10" s="28"/>
      <c r="VJA10" s="30"/>
      <c r="VJB10" s="31"/>
      <c r="VJC10" s="31"/>
      <c r="VJD10" s="31"/>
      <c r="VJE10" s="31"/>
      <c r="VJF10" s="31"/>
      <c r="VJG10" s="28"/>
      <c r="VJH10" s="29"/>
      <c r="VJI10" s="28"/>
      <c r="VJJ10" s="30"/>
      <c r="VJK10" s="31"/>
      <c r="VJL10" s="31"/>
      <c r="VJM10" s="31"/>
      <c r="VJN10" s="31"/>
      <c r="VJO10" s="31"/>
      <c r="VJP10" s="28"/>
      <c r="VJQ10" s="29"/>
      <c r="VJR10" s="28"/>
      <c r="VJS10" s="30"/>
      <c r="VJT10" s="31"/>
      <c r="VJU10" s="31"/>
      <c r="VJV10" s="31"/>
      <c r="VJW10" s="31"/>
      <c r="VJX10" s="31"/>
      <c r="VJY10" s="28"/>
      <c r="VJZ10" s="29"/>
      <c r="VKA10" s="28"/>
      <c r="VKB10" s="30"/>
      <c r="VKC10" s="31"/>
      <c r="VKD10" s="31"/>
      <c r="VKE10" s="31"/>
      <c r="VKF10" s="31"/>
      <c r="VKG10" s="31"/>
      <c r="VKH10" s="28"/>
      <c r="VKI10" s="29"/>
      <c r="VKJ10" s="28"/>
      <c r="VKK10" s="30"/>
      <c r="VKL10" s="31"/>
      <c r="VKM10" s="31"/>
      <c r="VKN10" s="31"/>
      <c r="VKO10" s="31"/>
      <c r="VKP10" s="31"/>
      <c r="VKQ10" s="28"/>
      <c r="VKR10" s="29"/>
      <c r="VKS10" s="28"/>
      <c r="VKT10" s="30"/>
      <c r="VKU10" s="31"/>
      <c r="VKV10" s="31"/>
      <c r="VKW10" s="31"/>
      <c r="VKX10" s="31"/>
      <c r="VKY10" s="31"/>
      <c r="VKZ10" s="28"/>
      <c r="VLA10" s="29"/>
      <c r="VLB10" s="28"/>
      <c r="VLC10" s="30"/>
      <c r="VLD10" s="31"/>
      <c r="VLE10" s="31"/>
      <c r="VLF10" s="31"/>
      <c r="VLG10" s="31"/>
      <c r="VLH10" s="31"/>
      <c r="VLI10" s="28"/>
      <c r="VLJ10" s="29"/>
      <c r="VLK10" s="28"/>
      <c r="VLL10" s="30"/>
      <c r="VLM10" s="31"/>
      <c r="VLN10" s="31"/>
      <c r="VLO10" s="31"/>
      <c r="VLP10" s="31"/>
      <c r="VLQ10" s="31"/>
      <c r="VLR10" s="28"/>
      <c r="VLS10" s="29"/>
      <c r="VLT10" s="28"/>
      <c r="VLU10" s="30"/>
      <c r="VLV10" s="31"/>
      <c r="VLW10" s="31"/>
      <c r="VLX10" s="31"/>
      <c r="VLY10" s="31"/>
      <c r="VLZ10" s="31"/>
      <c r="VMA10" s="28"/>
      <c r="VMB10" s="29"/>
      <c r="VMC10" s="28"/>
      <c r="VMD10" s="30"/>
      <c r="VME10" s="31"/>
      <c r="VMF10" s="31"/>
      <c r="VMG10" s="31"/>
      <c r="VMH10" s="31"/>
      <c r="VMI10" s="31"/>
      <c r="VMJ10" s="28"/>
      <c r="VMK10" s="29"/>
      <c r="VML10" s="28"/>
      <c r="VMM10" s="30"/>
      <c r="VMN10" s="31"/>
      <c r="VMO10" s="31"/>
      <c r="VMP10" s="31"/>
      <c r="VMQ10" s="31"/>
      <c r="VMR10" s="31"/>
      <c r="VMS10" s="28"/>
      <c r="VMT10" s="29"/>
      <c r="VMU10" s="28"/>
      <c r="VMV10" s="30"/>
      <c r="VMW10" s="31"/>
      <c r="VMX10" s="31"/>
      <c r="VMY10" s="31"/>
      <c r="VMZ10" s="31"/>
      <c r="VNA10" s="31"/>
      <c r="VNB10" s="28"/>
      <c r="VNC10" s="29"/>
      <c r="VND10" s="28"/>
      <c r="VNE10" s="30"/>
      <c r="VNF10" s="31"/>
      <c r="VNG10" s="31"/>
      <c r="VNH10" s="31"/>
      <c r="VNI10" s="31"/>
      <c r="VNJ10" s="31"/>
      <c r="VNK10" s="28"/>
      <c r="VNL10" s="29"/>
      <c r="VNM10" s="28"/>
      <c r="VNN10" s="30"/>
      <c r="VNO10" s="31"/>
      <c r="VNP10" s="31"/>
      <c r="VNQ10" s="31"/>
      <c r="VNR10" s="31"/>
      <c r="VNS10" s="31"/>
      <c r="VNT10" s="28"/>
      <c r="VNU10" s="29"/>
      <c r="VNV10" s="28"/>
      <c r="VNW10" s="30"/>
      <c r="VNX10" s="31"/>
      <c r="VNY10" s="31"/>
      <c r="VNZ10" s="31"/>
      <c r="VOA10" s="31"/>
      <c r="VOB10" s="31"/>
      <c r="VOC10" s="28"/>
      <c r="VOD10" s="29"/>
      <c r="VOE10" s="28"/>
      <c r="VOF10" s="30"/>
      <c r="VOG10" s="31"/>
      <c r="VOH10" s="31"/>
      <c r="VOI10" s="31"/>
      <c r="VOJ10" s="31"/>
      <c r="VOK10" s="31"/>
      <c r="VOL10" s="28"/>
      <c r="VOM10" s="29"/>
      <c r="VON10" s="28"/>
      <c r="VOO10" s="30"/>
      <c r="VOP10" s="31"/>
      <c r="VOQ10" s="31"/>
      <c r="VOR10" s="31"/>
      <c r="VOS10" s="31"/>
      <c r="VOT10" s="31"/>
      <c r="VOU10" s="28"/>
      <c r="VOV10" s="29"/>
      <c r="VOW10" s="28"/>
      <c r="VOX10" s="30"/>
      <c r="VOY10" s="31"/>
      <c r="VOZ10" s="31"/>
      <c r="VPA10" s="31"/>
      <c r="VPB10" s="31"/>
      <c r="VPC10" s="31"/>
      <c r="VPD10" s="28"/>
      <c r="VPE10" s="29"/>
      <c r="VPF10" s="28"/>
      <c r="VPG10" s="30"/>
      <c r="VPH10" s="31"/>
      <c r="VPI10" s="31"/>
      <c r="VPJ10" s="31"/>
      <c r="VPK10" s="31"/>
      <c r="VPL10" s="31"/>
      <c r="VPM10" s="28"/>
      <c r="VPN10" s="29"/>
      <c r="VPO10" s="28"/>
      <c r="VPP10" s="30"/>
      <c r="VPQ10" s="31"/>
      <c r="VPR10" s="31"/>
      <c r="VPS10" s="31"/>
      <c r="VPT10" s="31"/>
      <c r="VPU10" s="31"/>
      <c r="VPV10" s="28"/>
      <c r="VPW10" s="29"/>
      <c r="VPX10" s="28"/>
      <c r="VPY10" s="30"/>
      <c r="VPZ10" s="31"/>
      <c r="VQA10" s="31"/>
      <c r="VQB10" s="31"/>
      <c r="VQC10" s="31"/>
      <c r="VQD10" s="31"/>
      <c r="VQE10" s="28"/>
      <c r="VQF10" s="29"/>
      <c r="VQG10" s="28"/>
      <c r="VQH10" s="30"/>
      <c r="VQI10" s="31"/>
      <c r="VQJ10" s="31"/>
      <c r="VQK10" s="31"/>
      <c r="VQL10" s="31"/>
      <c r="VQM10" s="31"/>
      <c r="VQN10" s="28"/>
      <c r="VQO10" s="29"/>
      <c r="VQP10" s="28"/>
      <c r="VQQ10" s="30"/>
      <c r="VQR10" s="31"/>
      <c r="VQS10" s="31"/>
      <c r="VQT10" s="31"/>
      <c r="VQU10" s="31"/>
      <c r="VQV10" s="31"/>
      <c r="VQW10" s="28"/>
      <c r="VQX10" s="29"/>
      <c r="VQY10" s="28"/>
      <c r="VQZ10" s="30"/>
      <c r="VRA10" s="31"/>
      <c r="VRB10" s="31"/>
      <c r="VRC10" s="31"/>
      <c r="VRD10" s="31"/>
      <c r="VRE10" s="31"/>
      <c r="VRF10" s="28"/>
      <c r="VRG10" s="29"/>
      <c r="VRH10" s="28"/>
      <c r="VRI10" s="30"/>
      <c r="VRJ10" s="31"/>
      <c r="VRK10" s="31"/>
      <c r="VRL10" s="31"/>
      <c r="VRM10" s="31"/>
      <c r="VRN10" s="31"/>
      <c r="VRO10" s="28"/>
      <c r="VRP10" s="29"/>
      <c r="VRQ10" s="28"/>
      <c r="VRR10" s="30"/>
      <c r="VRS10" s="31"/>
      <c r="VRT10" s="31"/>
      <c r="VRU10" s="31"/>
      <c r="VRV10" s="31"/>
      <c r="VRW10" s="31"/>
      <c r="VRX10" s="28"/>
      <c r="VRY10" s="29"/>
      <c r="VRZ10" s="28"/>
      <c r="VSA10" s="30"/>
      <c r="VSB10" s="31"/>
      <c r="VSC10" s="31"/>
      <c r="VSD10" s="31"/>
      <c r="VSE10" s="31"/>
      <c r="VSF10" s="31"/>
      <c r="VSG10" s="28"/>
      <c r="VSH10" s="29"/>
      <c r="VSI10" s="28"/>
      <c r="VSJ10" s="30"/>
      <c r="VSK10" s="31"/>
      <c r="VSL10" s="31"/>
      <c r="VSM10" s="31"/>
      <c r="VSN10" s="31"/>
      <c r="VSO10" s="31"/>
      <c r="VSP10" s="28"/>
      <c r="VSQ10" s="29"/>
      <c r="VSR10" s="28"/>
      <c r="VSS10" s="30"/>
      <c r="VST10" s="31"/>
      <c r="VSU10" s="31"/>
      <c r="VSV10" s="31"/>
      <c r="VSW10" s="31"/>
      <c r="VSX10" s="31"/>
      <c r="VSY10" s="28"/>
      <c r="VSZ10" s="29"/>
      <c r="VTA10" s="28"/>
      <c r="VTB10" s="30"/>
      <c r="VTC10" s="31"/>
      <c r="VTD10" s="31"/>
      <c r="VTE10" s="31"/>
      <c r="VTF10" s="31"/>
      <c r="VTG10" s="31"/>
      <c r="VTH10" s="28"/>
      <c r="VTI10" s="29"/>
      <c r="VTJ10" s="28"/>
      <c r="VTK10" s="30"/>
      <c r="VTL10" s="31"/>
      <c r="VTM10" s="31"/>
      <c r="VTN10" s="31"/>
      <c r="VTO10" s="31"/>
      <c r="VTP10" s="31"/>
      <c r="VTQ10" s="28"/>
      <c r="VTR10" s="29"/>
      <c r="VTS10" s="28"/>
      <c r="VTT10" s="30"/>
      <c r="VTU10" s="31"/>
      <c r="VTV10" s="31"/>
      <c r="VTW10" s="31"/>
      <c r="VTX10" s="31"/>
      <c r="VTY10" s="31"/>
      <c r="VTZ10" s="28"/>
      <c r="VUA10" s="29"/>
      <c r="VUB10" s="28"/>
      <c r="VUC10" s="30"/>
      <c r="VUD10" s="31"/>
      <c r="VUE10" s="31"/>
      <c r="VUF10" s="31"/>
      <c r="VUG10" s="31"/>
      <c r="VUH10" s="31"/>
      <c r="VUI10" s="28"/>
      <c r="VUJ10" s="29"/>
      <c r="VUK10" s="28"/>
      <c r="VUL10" s="30"/>
      <c r="VUM10" s="31"/>
      <c r="VUN10" s="31"/>
      <c r="VUO10" s="31"/>
      <c r="VUP10" s="31"/>
      <c r="VUQ10" s="31"/>
      <c r="VUR10" s="28"/>
      <c r="VUS10" s="29"/>
      <c r="VUT10" s="28"/>
      <c r="VUU10" s="30"/>
      <c r="VUV10" s="31"/>
      <c r="VUW10" s="31"/>
      <c r="VUX10" s="31"/>
      <c r="VUY10" s="31"/>
      <c r="VUZ10" s="31"/>
      <c r="VVA10" s="28"/>
      <c r="VVB10" s="29"/>
      <c r="VVC10" s="28"/>
      <c r="VVD10" s="30"/>
      <c r="VVE10" s="31"/>
      <c r="VVF10" s="31"/>
      <c r="VVG10" s="31"/>
      <c r="VVH10" s="31"/>
      <c r="VVI10" s="31"/>
      <c r="VVJ10" s="28"/>
      <c r="VVK10" s="29"/>
      <c r="VVL10" s="28"/>
      <c r="VVM10" s="30"/>
      <c r="VVN10" s="31"/>
      <c r="VVO10" s="31"/>
      <c r="VVP10" s="31"/>
      <c r="VVQ10" s="31"/>
      <c r="VVR10" s="31"/>
      <c r="VVS10" s="28"/>
      <c r="VVT10" s="29"/>
      <c r="VVU10" s="28"/>
      <c r="VVV10" s="30"/>
      <c r="VVW10" s="31"/>
      <c r="VVX10" s="31"/>
      <c r="VVY10" s="31"/>
      <c r="VVZ10" s="31"/>
      <c r="VWA10" s="31"/>
      <c r="VWB10" s="28"/>
      <c r="VWC10" s="29"/>
      <c r="VWD10" s="28"/>
      <c r="VWE10" s="30"/>
      <c r="VWF10" s="31"/>
      <c r="VWG10" s="31"/>
      <c r="VWH10" s="31"/>
      <c r="VWI10" s="31"/>
      <c r="VWJ10" s="31"/>
      <c r="VWK10" s="28"/>
      <c r="VWL10" s="29"/>
      <c r="VWM10" s="28"/>
      <c r="VWN10" s="30"/>
      <c r="VWO10" s="31"/>
      <c r="VWP10" s="31"/>
      <c r="VWQ10" s="31"/>
      <c r="VWR10" s="31"/>
      <c r="VWS10" s="31"/>
      <c r="VWT10" s="28"/>
      <c r="VWU10" s="29"/>
      <c r="VWV10" s="28"/>
      <c r="VWW10" s="30"/>
      <c r="VWX10" s="31"/>
      <c r="VWY10" s="31"/>
      <c r="VWZ10" s="31"/>
      <c r="VXA10" s="31"/>
      <c r="VXB10" s="31"/>
      <c r="VXC10" s="28"/>
      <c r="VXD10" s="29"/>
      <c r="VXE10" s="28"/>
      <c r="VXF10" s="30"/>
      <c r="VXG10" s="31"/>
      <c r="VXH10" s="31"/>
      <c r="VXI10" s="31"/>
      <c r="VXJ10" s="31"/>
      <c r="VXK10" s="31"/>
      <c r="VXL10" s="28"/>
      <c r="VXM10" s="29"/>
      <c r="VXN10" s="28"/>
      <c r="VXO10" s="30"/>
      <c r="VXP10" s="31"/>
      <c r="VXQ10" s="31"/>
      <c r="VXR10" s="31"/>
      <c r="VXS10" s="31"/>
      <c r="VXT10" s="31"/>
      <c r="VXU10" s="28"/>
      <c r="VXV10" s="29"/>
      <c r="VXW10" s="28"/>
      <c r="VXX10" s="30"/>
      <c r="VXY10" s="31"/>
      <c r="VXZ10" s="31"/>
      <c r="VYA10" s="31"/>
      <c r="VYB10" s="31"/>
      <c r="VYC10" s="31"/>
      <c r="VYD10" s="28"/>
      <c r="VYE10" s="29"/>
      <c r="VYF10" s="28"/>
      <c r="VYG10" s="30"/>
      <c r="VYH10" s="31"/>
      <c r="VYI10" s="31"/>
      <c r="VYJ10" s="31"/>
      <c r="VYK10" s="31"/>
      <c r="VYL10" s="31"/>
      <c r="VYM10" s="28"/>
      <c r="VYN10" s="29"/>
      <c r="VYO10" s="28"/>
      <c r="VYP10" s="30"/>
      <c r="VYQ10" s="31"/>
      <c r="VYR10" s="31"/>
      <c r="VYS10" s="31"/>
      <c r="VYT10" s="31"/>
      <c r="VYU10" s="31"/>
      <c r="VYV10" s="28"/>
      <c r="VYW10" s="29"/>
      <c r="VYX10" s="28"/>
      <c r="VYY10" s="30"/>
      <c r="VYZ10" s="31"/>
      <c r="VZA10" s="31"/>
      <c r="VZB10" s="31"/>
      <c r="VZC10" s="31"/>
      <c r="VZD10" s="31"/>
      <c r="VZE10" s="28"/>
      <c r="VZF10" s="29"/>
      <c r="VZG10" s="28"/>
      <c r="VZH10" s="30"/>
      <c r="VZI10" s="31"/>
      <c r="VZJ10" s="31"/>
      <c r="VZK10" s="31"/>
      <c r="VZL10" s="31"/>
      <c r="VZM10" s="31"/>
      <c r="VZN10" s="28"/>
      <c r="VZO10" s="29"/>
      <c r="VZP10" s="28"/>
      <c r="VZQ10" s="30"/>
      <c r="VZR10" s="31"/>
      <c r="VZS10" s="31"/>
      <c r="VZT10" s="31"/>
      <c r="VZU10" s="31"/>
      <c r="VZV10" s="31"/>
      <c r="VZW10" s="28"/>
      <c r="VZX10" s="29"/>
      <c r="VZY10" s="28"/>
      <c r="VZZ10" s="30"/>
      <c r="WAA10" s="31"/>
      <c r="WAB10" s="31"/>
      <c r="WAC10" s="31"/>
      <c r="WAD10" s="31"/>
      <c r="WAE10" s="31"/>
      <c r="WAF10" s="28"/>
      <c r="WAG10" s="29"/>
      <c r="WAH10" s="28"/>
      <c r="WAI10" s="30"/>
      <c r="WAJ10" s="31"/>
      <c r="WAK10" s="31"/>
      <c r="WAL10" s="31"/>
      <c r="WAM10" s="31"/>
      <c r="WAN10" s="31"/>
      <c r="WAO10" s="28"/>
      <c r="WAP10" s="29"/>
      <c r="WAQ10" s="28"/>
      <c r="WAR10" s="30"/>
      <c r="WAS10" s="31"/>
      <c r="WAT10" s="31"/>
      <c r="WAU10" s="31"/>
      <c r="WAV10" s="31"/>
      <c r="WAW10" s="31"/>
      <c r="WAX10" s="28"/>
      <c r="WAY10" s="29"/>
      <c r="WAZ10" s="28"/>
      <c r="WBA10" s="30"/>
      <c r="WBB10" s="31"/>
      <c r="WBC10" s="31"/>
      <c r="WBD10" s="31"/>
      <c r="WBE10" s="31"/>
      <c r="WBF10" s="31"/>
      <c r="WBG10" s="28"/>
      <c r="WBH10" s="29"/>
      <c r="WBI10" s="28"/>
      <c r="WBJ10" s="30"/>
      <c r="WBK10" s="31"/>
      <c r="WBL10" s="31"/>
      <c r="WBM10" s="31"/>
      <c r="WBN10" s="31"/>
      <c r="WBO10" s="31"/>
      <c r="WBP10" s="28"/>
      <c r="WBQ10" s="29"/>
      <c r="WBR10" s="28"/>
      <c r="WBS10" s="30"/>
      <c r="WBT10" s="31"/>
      <c r="WBU10" s="31"/>
      <c r="WBV10" s="31"/>
      <c r="WBW10" s="31"/>
      <c r="WBX10" s="31"/>
      <c r="WBY10" s="28"/>
      <c r="WBZ10" s="29"/>
      <c r="WCA10" s="28"/>
      <c r="WCB10" s="30"/>
      <c r="WCC10" s="31"/>
      <c r="WCD10" s="31"/>
      <c r="WCE10" s="31"/>
      <c r="WCF10" s="31"/>
      <c r="WCG10" s="31"/>
      <c r="WCH10" s="28"/>
      <c r="WCI10" s="29"/>
      <c r="WCJ10" s="28"/>
      <c r="WCK10" s="30"/>
      <c r="WCL10" s="31"/>
      <c r="WCM10" s="31"/>
      <c r="WCN10" s="31"/>
      <c r="WCO10" s="31"/>
      <c r="WCP10" s="31"/>
      <c r="WCQ10" s="28"/>
      <c r="WCR10" s="29"/>
      <c r="WCS10" s="28"/>
      <c r="WCT10" s="30"/>
      <c r="WCU10" s="31"/>
      <c r="WCV10" s="31"/>
      <c r="WCW10" s="31"/>
      <c r="WCX10" s="31"/>
      <c r="WCY10" s="31"/>
      <c r="WCZ10" s="28"/>
      <c r="WDA10" s="29"/>
      <c r="WDB10" s="28"/>
      <c r="WDC10" s="30"/>
      <c r="WDD10" s="31"/>
      <c r="WDE10" s="31"/>
      <c r="WDF10" s="31"/>
      <c r="WDG10" s="31"/>
      <c r="WDH10" s="31"/>
      <c r="WDI10" s="28"/>
      <c r="WDJ10" s="29"/>
      <c r="WDK10" s="28"/>
      <c r="WDL10" s="30"/>
      <c r="WDM10" s="31"/>
      <c r="WDN10" s="31"/>
      <c r="WDO10" s="31"/>
      <c r="WDP10" s="31"/>
      <c r="WDQ10" s="31"/>
      <c r="WDR10" s="28"/>
      <c r="WDS10" s="29"/>
      <c r="WDT10" s="28"/>
      <c r="WDU10" s="30"/>
      <c r="WDV10" s="31"/>
      <c r="WDW10" s="31"/>
      <c r="WDX10" s="31"/>
      <c r="WDY10" s="31"/>
      <c r="WDZ10" s="31"/>
      <c r="WEA10" s="28"/>
      <c r="WEB10" s="29"/>
      <c r="WEC10" s="28"/>
      <c r="WED10" s="30"/>
      <c r="WEE10" s="31"/>
      <c r="WEF10" s="31"/>
      <c r="WEG10" s="31"/>
      <c r="WEH10" s="31"/>
      <c r="WEI10" s="31"/>
      <c r="WEJ10" s="28"/>
      <c r="WEK10" s="29"/>
      <c r="WEL10" s="28"/>
      <c r="WEM10" s="30"/>
      <c r="WEN10" s="31"/>
      <c r="WEO10" s="31"/>
      <c r="WEP10" s="31"/>
      <c r="WEQ10" s="31"/>
      <c r="WER10" s="31"/>
      <c r="WES10" s="28"/>
      <c r="WET10" s="29"/>
      <c r="WEU10" s="28"/>
      <c r="WEV10" s="30"/>
      <c r="WEW10" s="31"/>
      <c r="WEX10" s="31"/>
      <c r="WEY10" s="31"/>
      <c r="WEZ10" s="31"/>
      <c r="WFA10" s="31"/>
      <c r="WFB10" s="28"/>
      <c r="WFC10" s="29"/>
      <c r="WFD10" s="28"/>
      <c r="WFE10" s="30"/>
      <c r="WFF10" s="31"/>
      <c r="WFG10" s="31"/>
      <c r="WFH10" s="31"/>
      <c r="WFI10" s="31"/>
      <c r="WFJ10" s="31"/>
      <c r="WFK10" s="28"/>
      <c r="WFL10" s="29"/>
      <c r="WFM10" s="28"/>
      <c r="WFN10" s="30"/>
      <c r="WFO10" s="31"/>
      <c r="WFP10" s="31"/>
      <c r="WFQ10" s="31"/>
      <c r="WFR10" s="31"/>
      <c r="WFS10" s="31"/>
      <c r="WFT10" s="28"/>
      <c r="WFU10" s="29"/>
      <c r="WFV10" s="28"/>
      <c r="WFW10" s="30"/>
      <c r="WFX10" s="31"/>
      <c r="WFY10" s="31"/>
      <c r="WFZ10" s="31"/>
      <c r="WGA10" s="31"/>
      <c r="WGB10" s="31"/>
      <c r="WGC10" s="28"/>
      <c r="WGD10" s="29"/>
      <c r="WGE10" s="28"/>
      <c r="WGF10" s="30"/>
      <c r="WGG10" s="31"/>
      <c r="WGH10" s="31"/>
      <c r="WGI10" s="31"/>
      <c r="WGJ10" s="31"/>
      <c r="WGK10" s="31"/>
      <c r="WGL10" s="28"/>
      <c r="WGM10" s="29"/>
      <c r="WGN10" s="28"/>
      <c r="WGO10" s="30"/>
      <c r="WGP10" s="31"/>
      <c r="WGQ10" s="31"/>
      <c r="WGR10" s="31"/>
      <c r="WGS10" s="31"/>
      <c r="WGT10" s="31"/>
      <c r="WGU10" s="28"/>
      <c r="WGV10" s="29"/>
      <c r="WGW10" s="28"/>
      <c r="WGX10" s="30"/>
      <c r="WGY10" s="31"/>
      <c r="WGZ10" s="31"/>
      <c r="WHA10" s="31"/>
      <c r="WHB10" s="31"/>
      <c r="WHC10" s="31"/>
      <c r="WHD10" s="28"/>
      <c r="WHE10" s="29"/>
      <c r="WHF10" s="28"/>
      <c r="WHG10" s="30"/>
      <c r="WHH10" s="31"/>
      <c r="WHI10" s="31"/>
      <c r="WHJ10" s="31"/>
      <c r="WHK10" s="31"/>
      <c r="WHL10" s="31"/>
      <c r="WHM10" s="28"/>
      <c r="WHN10" s="29"/>
      <c r="WHO10" s="28"/>
      <c r="WHP10" s="30"/>
      <c r="WHQ10" s="31"/>
      <c r="WHR10" s="31"/>
      <c r="WHS10" s="31"/>
      <c r="WHT10" s="31"/>
      <c r="WHU10" s="31"/>
      <c r="WHV10" s="28"/>
      <c r="WHW10" s="29"/>
      <c r="WHX10" s="28"/>
      <c r="WHY10" s="30"/>
      <c r="WHZ10" s="31"/>
      <c r="WIA10" s="31"/>
      <c r="WIB10" s="31"/>
      <c r="WIC10" s="31"/>
      <c r="WID10" s="31"/>
      <c r="WIE10" s="28"/>
      <c r="WIF10" s="29"/>
      <c r="WIG10" s="28"/>
      <c r="WIH10" s="30"/>
      <c r="WII10" s="31"/>
      <c r="WIJ10" s="31"/>
      <c r="WIK10" s="31"/>
      <c r="WIL10" s="31"/>
      <c r="WIM10" s="31"/>
      <c r="WIN10" s="28"/>
      <c r="WIO10" s="29"/>
      <c r="WIP10" s="28"/>
      <c r="WIQ10" s="30"/>
      <c r="WIR10" s="31"/>
      <c r="WIS10" s="31"/>
      <c r="WIT10" s="31"/>
      <c r="WIU10" s="31"/>
      <c r="WIV10" s="31"/>
      <c r="WIW10" s="28"/>
      <c r="WIX10" s="29"/>
      <c r="WIY10" s="28"/>
      <c r="WIZ10" s="30"/>
      <c r="WJA10" s="31"/>
      <c r="WJB10" s="31"/>
      <c r="WJC10" s="31"/>
      <c r="WJD10" s="31"/>
      <c r="WJE10" s="31"/>
      <c r="WJF10" s="28"/>
      <c r="WJG10" s="29"/>
      <c r="WJH10" s="28"/>
      <c r="WJI10" s="30"/>
      <c r="WJJ10" s="31"/>
      <c r="WJK10" s="31"/>
      <c r="WJL10" s="31"/>
      <c r="WJM10" s="31"/>
      <c r="WJN10" s="31"/>
      <c r="WJO10" s="28"/>
      <c r="WJP10" s="29"/>
      <c r="WJQ10" s="28"/>
      <c r="WJR10" s="30"/>
      <c r="WJS10" s="31"/>
      <c r="WJT10" s="31"/>
      <c r="WJU10" s="31"/>
      <c r="WJV10" s="31"/>
      <c r="WJW10" s="31"/>
      <c r="WJX10" s="28"/>
      <c r="WJY10" s="29"/>
      <c r="WJZ10" s="28"/>
      <c r="WKA10" s="30"/>
      <c r="WKB10" s="31"/>
      <c r="WKC10" s="31"/>
      <c r="WKD10" s="31"/>
      <c r="WKE10" s="31"/>
      <c r="WKF10" s="31"/>
      <c r="WKG10" s="28"/>
      <c r="WKH10" s="29"/>
      <c r="WKI10" s="28"/>
      <c r="WKJ10" s="30"/>
      <c r="WKK10" s="31"/>
      <c r="WKL10" s="31"/>
      <c r="WKM10" s="31"/>
      <c r="WKN10" s="31"/>
      <c r="WKO10" s="31"/>
      <c r="WKP10" s="28"/>
      <c r="WKQ10" s="29"/>
      <c r="WKR10" s="28"/>
      <c r="WKS10" s="30"/>
      <c r="WKT10" s="31"/>
      <c r="WKU10" s="31"/>
      <c r="WKV10" s="31"/>
      <c r="WKW10" s="31"/>
      <c r="WKX10" s="31"/>
      <c r="WKY10" s="28"/>
      <c r="WKZ10" s="29"/>
      <c r="WLA10" s="28"/>
      <c r="WLB10" s="30"/>
      <c r="WLC10" s="31"/>
      <c r="WLD10" s="31"/>
      <c r="WLE10" s="31"/>
      <c r="WLF10" s="31"/>
      <c r="WLG10" s="31"/>
      <c r="WLH10" s="28"/>
      <c r="WLI10" s="29"/>
      <c r="WLJ10" s="28"/>
      <c r="WLK10" s="30"/>
      <c r="WLL10" s="31"/>
      <c r="WLM10" s="31"/>
      <c r="WLN10" s="31"/>
      <c r="WLO10" s="31"/>
      <c r="WLP10" s="31"/>
      <c r="WLQ10" s="28"/>
      <c r="WLR10" s="29"/>
      <c r="WLS10" s="28"/>
      <c r="WLT10" s="30"/>
      <c r="WLU10" s="31"/>
      <c r="WLV10" s="31"/>
      <c r="WLW10" s="31"/>
      <c r="WLX10" s="31"/>
      <c r="WLY10" s="31"/>
      <c r="WLZ10" s="28"/>
      <c r="WMA10" s="29"/>
      <c r="WMB10" s="28"/>
      <c r="WMC10" s="30"/>
      <c r="WMD10" s="31"/>
      <c r="WME10" s="31"/>
      <c r="WMF10" s="31"/>
      <c r="WMG10" s="31"/>
      <c r="WMH10" s="31"/>
      <c r="WMI10" s="28"/>
      <c r="WMJ10" s="29"/>
      <c r="WMK10" s="28"/>
      <c r="WML10" s="30"/>
      <c r="WMM10" s="31"/>
      <c r="WMN10" s="31"/>
      <c r="WMO10" s="31"/>
      <c r="WMP10" s="31"/>
      <c r="WMQ10" s="31"/>
      <c r="WMR10" s="28"/>
      <c r="WMS10" s="29"/>
      <c r="WMT10" s="28"/>
      <c r="WMU10" s="30"/>
      <c r="WMV10" s="31"/>
      <c r="WMW10" s="31"/>
      <c r="WMX10" s="31"/>
      <c r="WMY10" s="31"/>
      <c r="WMZ10" s="31"/>
      <c r="WNA10" s="28"/>
      <c r="WNB10" s="29"/>
      <c r="WNC10" s="28"/>
      <c r="WND10" s="30"/>
      <c r="WNE10" s="31"/>
      <c r="WNF10" s="31"/>
      <c r="WNG10" s="31"/>
      <c r="WNH10" s="31"/>
      <c r="WNI10" s="31"/>
      <c r="WNJ10" s="28"/>
      <c r="WNK10" s="29"/>
      <c r="WNL10" s="28"/>
      <c r="WNM10" s="30"/>
      <c r="WNN10" s="31"/>
      <c r="WNO10" s="31"/>
      <c r="WNP10" s="31"/>
      <c r="WNQ10" s="31"/>
      <c r="WNR10" s="31"/>
      <c r="WNS10" s="28"/>
      <c r="WNT10" s="29"/>
      <c r="WNU10" s="28"/>
      <c r="WNV10" s="30"/>
      <c r="WNW10" s="31"/>
      <c r="WNX10" s="31"/>
      <c r="WNY10" s="31"/>
      <c r="WNZ10" s="31"/>
      <c r="WOA10" s="31"/>
      <c r="WOB10" s="28"/>
      <c r="WOC10" s="29"/>
      <c r="WOD10" s="28"/>
      <c r="WOE10" s="30"/>
      <c r="WOF10" s="31"/>
      <c r="WOG10" s="31"/>
      <c r="WOH10" s="31"/>
      <c r="WOI10" s="31"/>
      <c r="WOJ10" s="31"/>
      <c r="WOK10" s="28"/>
      <c r="WOL10" s="29"/>
      <c r="WOM10" s="28"/>
      <c r="WON10" s="30"/>
      <c r="WOO10" s="31"/>
      <c r="WOP10" s="31"/>
      <c r="WOQ10" s="31"/>
      <c r="WOR10" s="31"/>
      <c r="WOS10" s="31"/>
      <c r="WOT10" s="28"/>
      <c r="WOU10" s="29"/>
      <c r="WOV10" s="28"/>
      <c r="WOW10" s="30"/>
      <c r="WOX10" s="31"/>
      <c r="WOY10" s="31"/>
      <c r="WOZ10" s="31"/>
      <c r="WPA10" s="31"/>
      <c r="WPB10" s="31"/>
      <c r="WPC10" s="28"/>
      <c r="WPD10" s="29"/>
      <c r="WPE10" s="28"/>
      <c r="WPF10" s="30"/>
      <c r="WPG10" s="31"/>
      <c r="WPH10" s="31"/>
      <c r="WPI10" s="31"/>
      <c r="WPJ10" s="31"/>
      <c r="WPK10" s="31"/>
      <c r="WPL10" s="28"/>
      <c r="WPM10" s="29"/>
      <c r="WPN10" s="28"/>
      <c r="WPO10" s="30"/>
      <c r="WPP10" s="31"/>
      <c r="WPQ10" s="31"/>
      <c r="WPR10" s="31"/>
      <c r="WPS10" s="31"/>
      <c r="WPT10" s="31"/>
      <c r="WPU10" s="28"/>
      <c r="WPV10" s="29"/>
      <c r="WPW10" s="28"/>
      <c r="WPX10" s="30"/>
      <c r="WPY10" s="31"/>
      <c r="WPZ10" s="31"/>
      <c r="WQA10" s="31"/>
      <c r="WQB10" s="31"/>
      <c r="WQC10" s="31"/>
      <c r="WQD10" s="28"/>
      <c r="WQE10" s="29"/>
      <c r="WQF10" s="28"/>
      <c r="WQG10" s="30"/>
      <c r="WQH10" s="31"/>
      <c r="WQI10" s="31"/>
      <c r="WQJ10" s="31"/>
      <c r="WQK10" s="31"/>
      <c r="WQL10" s="31"/>
      <c r="WQM10" s="28"/>
      <c r="WQN10" s="29"/>
      <c r="WQO10" s="28"/>
      <c r="WQP10" s="30"/>
      <c r="WQQ10" s="31"/>
      <c r="WQR10" s="31"/>
      <c r="WQS10" s="31"/>
      <c r="WQT10" s="31"/>
      <c r="WQU10" s="31"/>
      <c r="WQV10" s="28"/>
      <c r="WQW10" s="29"/>
      <c r="WQX10" s="28"/>
      <c r="WQY10" s="30"/>
      <c r="WQZ10" s="31"/>
      <c r="WRA10" s="31"/>
      <c r="WRB10" s="31"/>
      <c r="WRC10" s="31"/>
      <c r="WRD10" s="31"/>
      <c r="WRE10" s="28"/>
      <c r="WRF10" s="29"/>
      <c r="WRG10" s="28"/>
      <c r="WRH10" s="30"/>
      <c r="WRI10" s="31"/>
      <c r="WRJ10" s="31"/>
      <c r="WRK10" s="31"/>
      <c r="WRL10" s="31"/>
      <c r="WRM10" s="31"/>
      <c r="WRN10" s="28"/>
      <c r="WRO10" s="29"/>
      <c r="WRP10" s="28"/>
      <c r="WRQ10" s="30"/>
      <c r="WRR10" s="31"/>
      <c r="WRS10" s="31"/>
      <c r="WRT10" s="31"/>
      <c r="WRU10" s="31"/>
      <c r="WRV10" s="31"/>
      <c r="WRW10" s="28"/>
      <c r="WRX10" s="29"/>
      <c r="WRY10" s="28"/>
      <c r="WRZ10" s="30"/>
      <c r="WSA10" s="31"/>
      <c r="WSB10" s="31"/>
      <c r="WSC10" s="31"/>
      <c r="WSD10" s="31"/>
      <c r="WSE10" s="31"/>
      <c r="WSF10" s="28"/>
      <c r="WSG10" s="29"/>
      <c r="WSH10" s="28"/>
      <c r="WSI10" s="30"/>
      <c r="WSJ10" s="31"/>
      <c r="WSK10" s="31"/>
      <c r="WSL10" s="31"/>
      <c r="WSM10" s="31"/>
      <c r="WSN10" s="31"/>
      <c r="WSO10" s="28"/>
      <c r="WSP10" s="29"/>
      <c r="WSQ10" s="28"/>
      <c r="WSR10" s="30"/>
      <c r="WSS10" s="31"/>
      <c r="WST10" s="31"/>
      <c r="WSU10" s="31"/>
      <c r="WSV10" s="31"/>
      <c r="WSW10" s="31"/>
      <c r="WSX10" s="28"/>
      <c r="WSY10" s="29"/>
      <c r="WSZ10" s="28"/>
      <c r="WTA10" s="30"/>
      <c r="WTB10" s="31"/>
      <c r="WTC10" s="31"/>
      <c r="WTD10" s="31"/>
      <c r="WTE10" s="31"/>
      <c r="WTF10" s="31"/>
      <c r="WTG10" s="28"/>
      <c r="WTH10" s="29"/>
      <c r="WTI10" s="28"/>
      <c r="WTJ10" s="30"/>
      <c r="WTK10" s="31"/>
      <c r="WTL10" s="31"/>
      <c r="WTM10" s="31"/>
      <c r="WTN10" s="31"/>
      <c r="WTO10" s="31"/>
      <c r="WTP10" s="28"/>
      <c r="WTQ10" s="29"/>
      <c r="WTR10" s="28"/>
      <c r="WTS10" s="30"/>
      <c r="WTT10" s="31"/>
      <c r="WTU10" s="31"/>
      <c r="WTV10" s="31"/>
      <c r="WTW10" s="31"/>
      <c r="WTX10" s="31"/>
      <c r="WTY10" s="28"/>
      <c r="WTZ10" s="29"/>
      <c r="WUA10" s="28"/>
      <c r="WUB10" s="30"/>
      <c r="WUC10" s="31"/>
      <c r="WUD10" s="31"/>
      <c r="WUE10" s="31"/>
      <c r="WUF10" s="31"/>
      <c r="WUG10" s="31"/>
      <c r="WUH10" s="28"/>
      <c r="WUI10" s="29"/>
      <c r="WUJ10" s="28"/>
      <c r="WUK10" s="30"/>
      <c r="WUL10" s="31"/>
      <c r="WUM10" s="31"/>
      <c r="WUN10" s="31"/>
      <c r="WUO10" s="31"/>
      <c r="WUP10" s="31"/>
      <c r="WUQ10" s="28"/>
      <c r="WUR10" s="29"/>
      <c r="WUS10" s="28"/>
      <c r="WUT10" s="30"/>
      <c r="WUU10" s="31"/>
      <c r="WUV10" s="31"/>
      <c r="WUW10" s="31"/>
      <c r="WUX10" s="31"/>
      <c r="WUY10" s="31"/>
      <c r="WUZ10" s="28"/>
      <c r="WVA10" s="29"/>
      <c r="WVB10" s="28"/>
      <c r="WVC10" s="30"/>
      <c r="WVD10" s="31"/>
      <c r="WVE10" s="31"/>
      <c r="WVF10" s="31"/>
      <c r="WVG10" s="31"/>
      <c r="WVH10" s="31"/>
      <c r="WVI10" s="28"/>
      <c r="WVJ10" s="29"/>
      <c r="WVK10" s="28"/>
      <c r="WVL10" s="30"/>
      <c r="WVM10" s="31"/>
      <c r="WVN10" s="31"/>
      <c r="WVO10" s="31"/>
      <c r="WVP10" s="31"/>
      <c r="WVQ10" s="31"/>
      <c r="WVR10" s="28"/>
      <c r="WVS10" s="29"/>
      <c r="WVT10" s="28"/>
      <c r="WVU10" s="30"/>
      <c r="WVV10" s="31"/>
      <c r="WVW10" s="31"/>
      <c r="WVX10" s="31"/>
      <c r="WVY10" s="31"/>
      <c r="WVZ10" s="31"/>
      <c r="WWA10" s="28"/>
      <c r="WWB10" s="29"/>
      <c r="WWC10" s="28"/>
      <c r="WWD10" s="30"/>
      <c r="WWE10" s="31"/>
      <c r="WWF10" s="31"/>
      <c r="WWG10" s="31"/>
      <c r="WWH10" s="31"/>
      <c r="WWI10" s="31"/>
      <c r="WWJ10" s="28"/>
      <c r="WWK10" s="29"/>
      <c r="WWL10" s="28"/>
      <c r="WWM10" s="30"/>
      <c r="WWN10" s="31"/>
      <c r="WWO10" s="31"/>
      <c r="WWP10" s="31"/>
      <c r="WWQ10" s="31"/>
      <c r="WWR10" s="31"/>
      <c r="WWS10" s="28"/>
      <c r="WWT10" s="29"/>
      <c r="WWU10" s="28"/>
      <c r="WWV10" s="30"/>
      <c r="WWW10" s="31"/>
      <c r="WWX10" s="31"/>
      <c r="WWY10" s="31"/>
      <c r="WWZ10" s="31"/>
      <c r="WXA10" s="31"/>
      <c r="WXB10" s="28"/>
      <c r="WXC10" s="29"/>
      <c r="WXD10" s="28"/>
      <c r="WXE10" s="30"/>
      <c r="WXF10" s="31"/>
      <c r="WXG10" s="31"/>
      <c r="WXH10" s="31"/>
      <c r="WXI10" s="31"/>
      <c r="WXJ10" s="31"/>
      <c r="WXK10" s="28"/>
      <c r="WXL10" s="29"/>
      <c r="WXM10" s="28"/>
      <c r="WXN10" s="30"/>
      <c r="WXO10" s="31"/>
      <c r="WXP10" s="31"/>
      <c r="WXQ10" s="31"/>
      <c r="WXR10" s="31"/>
      <c r="WXS10" s="31"/>
      <c r="WXT10" s="28"/>
      <c r="WXU10" s="29"/>
      <c r="WXV10" s="28"/>
      <c r="WXW10" s="30"/>
      <c r="WXX10" s="31"/>
      <c r="WXY10" s="31"/>
      <c r="WXZ10" s="31"/>
      <c r="WYA10" s="31"/>
      <c r="WYB10" s="31"/>
      <c r="WYC10" s="28"/>
      <c r="WYD10" s="29"/>
      <c r="WYE10" s="28"/>
      <c r="WYF10" s="30"/>
      <c r="WYG10" s="31"/>
      <c r="WYH10" s="31"/>
      <c r="WYI10" s="31"/>
      <c r="WYJ10" s="31"/>
      <c r="WYK10" s="31"/>
      <c r="WYL10" s="28"/>
      <c r="WYM10" s="29"/>
      <c r="WYN10" s="28"/>
      <c r="WYO10" s="30"/>
      <c r="WYP10" s="31"/>
      <c r="WYQ10" s="31"/>
      <c r="WYR10" s="31"/>
      <c r="WYS10" s="31"/>
      <c r="WYT10" s="31"/>
      <c r="WYU10" s="28"/>
      <c r="WYV10" s="29"/>
      <c r="WYW10" s="28"/>
      <c r="WYX10" s="30"/>
      <c r="WYY10" s="31"/>
      <c r="WYZ10" s="31"/>
      <c r="WZA10" s="31"/>
      <c r="WZB10" s="31"/>
      <c r="WZC10" s="31"/>
      <c r="WZD10" s="28"/>
      <c r="WZE10" s="29"/>
      <c r="WZF10" s="28"/>
      <c r="WZG10" s="30"/>
      <c r="WZH10" s="31"/>
      <c r="WZI10" s="31"/>
      <c r="WZJ10" s="31"/>
      <c r="WZK10" s="31"/>
      <c r="WZL10" s="31"/>
      <c r="WZM10" s="28"/>
      <c r="WZN10" s="29"/>
      <c r="WZO10" s="28"/>
      <c r="WZP10" s="30"/>
      <c r="WZQ10" s="31"/>
      <c r="WZR10" s="31"/>
      <c r="WZS10" s="31"/>
      <c r="WZT10" s="31"/>
      <c r="WZU10" s="31"/>
      <c r="WZV10" s="28"/>
      <c r="WZW10" s="29"/>
      <c r="WZX10" s="28"/>
      <c r="WZY10" s="30"/>
      <c r="WZZ10" s="31"/>
      <c r="XAA10" s="31"/>
      <c r="XAB10" s="31"/>
      <c r="XAC10" s="31"/>
      <c r="XAD10" s="31"/>
      <c r="XAE10" s="28"/>
      <c r="XAF10" s="29"/>
      <c r="XAG10" s="28"/>
      <c r="XAH10" s="30"/>
      <c r="XAI10" s="31"/>
      <c r="XAJ10" s="31"/>
      <c r="XAK10" s="31"/>
      <c r="XAL10" s="31"/>
      <c r="XAM10" s="31"/>
      <c r="XAN10" s="28"/>
      <c r="XAO10" s="29"/>
      <c r="XAP10" s="28"/>
      <c r="XAQ10" s="30"/>
      <c r="XAR10" s="31"/>
      <c r="XAS10" s="31"/>
      <c r="XAT10" s="31"/>
      <c r="XAU10" s="31"/>
      <c r="XAV10" s="31"/>
      <c r="XAW10" s="28"/>
      <c r="XAX10" s="29"/>
      <c r="XAY10" s="28"/>
      <c r="XAZ10" s="30"/>
      <c r="XBA10" s="31"/>
      <c r="XBB10" s="31"/>
      <c r="XBC10" s="31"/>
      <c r="XBD10" s="31"/>
      <c r="XBE10" s="31"/>
      <c r="XBF10" s="28"/>
      <c r="XBG10" s="29"/>
      <c r="XBH10" s="28"/>
      <c r="XBI10" s="30"/>
      <c r="XBJ10" s="31"/>
      <c r="XBK10" s="31"/>
      <c r="XBL10" s="31"/>
      <c r="XBM10" s="31"/>
      <c r="XBN10" s="31"/>
      <c r="XBO10" s="28"/>
      <c r="XBP10" s="29"/>
      <c r="XBQ10" s="28"/>
      <c r="XBR10" s="30"/>
      <c r="XBS10" s="31"/>
      <c r="XBT10" s="31"/>
      <c r="XBU10" s="31"/>
      <c r="XBV10" s="31"/>
      <c r="XBW10" s="31"/>
      <c r="XBX10" s="28"/>
      <c r="XBY10" s="29"/>
      <c r="XBZ10" s="28"/>
      <c r="XCA10" s="30"/>
      <c r="XCB10" s="31"/>
      <c r="XCC10" s="31"/>
      <c r="XCD10" s="31"/>
      <c r="XCE10" s="31"/>
      <c r="XCF10" s="31"/>
      <c r="XCG10" s="28"/>
      <c r="XCH10" s="29"/>
      <c r="XCI10" s="28"/>
      <c r="XCJ10" s="30"/>
      <c r="XCK10" s="31"/>
      <c r="XCL10" s="31"/>
      <c r="XCM10" s="31"/>
      <c r="XCN10" s="31"/>
      <c r="XCO10" s="31"/>
      <c r="XCP10" s="28"/>
      <c r="XCQ10" s="29"/>
      <c r="XCR10" s="28"/>
      <c r="XCS10" s="30"/>
      <c r="XCT10" s="31"/>
      <c r="XCU10" s="31"/>
      <c r="XCV10" s="31"/>
      <c r="XCW10" s="31"/>
      <c r="XCX10" s="31"/>
      <c r="XCY10" s="28"/>
      <c r="XCZ10" s="29"/>
      <c r="XDA10" s="28"/>
      <c r="XDB10" s="30"/>
      <c r="XDC10" s="31"/>
      <c r="XDD10" s="31"/>
      <c r="XDE10" s="31"/>
      <c r="XDF10" s="31"/>
      <c r="XDG10" s="31"/>
      <c r="XDH10" s="28"/>
      <c r="XDI10" s="29"/>
      <c r="XDJ10" s="28"/>
      <c r="XDK10" s="30"/>
      <c r="XDL10" s="31"/>
      <c r="XDM10" s="31"/>
      <c r="XDN10" s="31"/>
      <c r="XDO10" s="31"/>
      <c r="XDP10" s="31"/>
      <c r="XDQ10" s="28"/>
      <c r="XDR10" s="29"/>
      <c r="XDS10" s="28"/>
      <c r="XDT10" s="30"/>
      <c r="XDU10" s="31"/>
      <c r="XDV10" s="31"/>
      <c r="XDW10" s="31"/>
      <c r="XDX10" s="31"/>
      <c r="XDY10" s="31"/>
      <c r="XDZ10" s="28"/>
      <c r="XEA10" s="29"/>
      <c r="XEB10" s="28"/>
      <c r="XEC10" s="30"/>
      <c r="XED10" s="31"/>
      <c r="XEE10" s="31"/>
      <c r="XEF10" s="31"/>
      <c r="XEG10" s="31"/>
      <c r="XEH10" s="31"/>
      <c r="XEI10" s="28"/>
      <c r="XEJ10" s="29"/>
      <c r="XEK10" s="28"/>
      <c r="XEL10" s="30"/>
      <c r="XEM10" s="31"/>
      <c r="XEN10" s="31"/>
      <c r="XEO10" s="31"/>
      <c r="XEP10" s="31"/>
      <c r="XEQ10" s="31"/>
      <c r="XER10" s="28"/>
      <c r="XES10" s="29"/>
      <c r="XET10" s="28"/>
      <c r="XEU10" s="30"/>
      <c r="XEV10" s="31"/>
      <c r="XEW10" s="31"/>
      <c r="XEX10" s="31"/>
      <c r="XEY10" s="31"/>
      <c r="XEZ10" s="31"/>
      <c r="XFA10" s="28"/>
      <c r="XFB10" s="29"/>
      <c r="XFC10" s="28"/>
      <c r="XFD10" s="30"/>
    </row>
    <row r="11" spans="1:16384" ht="31.5" x14ac:dyDescent="0.25">
      <c r="A11" s="90"/>
      <c r="B11" s="91"/>
      <c r="C11" s="92">
        <v>81</v>
      </c>
      <c r="D11" s="93" t="s">
        <v>81</v>
      </c>
      <c r="E11" s="117">
        <f>SUM(E7)</f>
        <v>0</v>
      </c>
      <c r="F11" s="117">
        <f t="shared" ref="F11:G11" si="4">SUM(F7)</f>
        <v>0</v>
      </c>
      <c r="G11" s="117">
        <f t="shared" si="4"/>
        <v>0</v>
      </c>
      <c r="H11" s="86" t="e">
        <f t="shared" si="2"/>
        <v>#DIV/0!</v>
      </c>
      <c r="I11" s="86" t="e">
        <f t="shared" si="3"/>
        <v>#DIV/0!</v>
      </c>
    </row>
    <row r="12" spans="1:16384" ht="31.5" x14ac:dyDescent="0.25">
      <c r="A12" s="94">
        <v>5</v>
      </c>
      <c r="B12" s="95"/>
      <c r="C12" s="96"/>
      <c r="D12" s="97" t="s">
        <v>91</v>
      </c>
      <c r="E12" s="105">
        <f>SUM(E13)</f>
        <v>0</v>
      </c>
      <c r="F12" s="105">
        <f t="shared" ref="F12:G14" si="5">SUM(F13)</f>
        <v>0</v>
      </c>
      <c r="G12" s="105">
        <f t="shared" si="5"/>
        <v>0</v>
      </c>
      <c r="H12" s="86" t="e">
        <f t="shared" si="2"/>
        <v>#DIV/0!</v>
      </c>
      <c r="I12" s="86" t="e">
        <f t="shared" si="3"/>
        <v>#DIV/0!</v>
      </c>
    </row>
    <row r="13" spans="1:16384" s="119" customFormat="1" ht="31.5" x14ac:dyDescent="0.25">
      <c r="A13" s="118"/>
      <c r="B13" s="118">
        <v>54</v>
      </c>
      <c r="C13" s="96"/>
      <c r="D13" s="97" t="s">
        <v>92</v>
      </c>
      <c r="E13" s="105">
        <f>SUM(E14)</f>
        <v>0</v>
      </c>
      <c r="F13" s="105"/>
      <c r="G13" s="105">
        <f t="shared" si="5"/>
        <v>0</v>
      </c>
      <c r="H13" s="86" t="e">
        <f t="shared" si="2"/>
        <v>#DIV/0!</v>
      </c>
      <c r="I13" s="86" t="e">
        <f t="shared" si="3"/>
        <v>#DIV/0!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</row>
    <row r="14" spans="1:16384" s="119" customFormat="1" ht="63" x14ac:dyDescent="0.25">
      <c r="A14" s="118"/>
      <c r="B14" s="118" t="s">
        <v>155</v>
      </c>
      <c r="C14" s="96"/>
      <c r="D14" s="105" t="s">
        <v>156</v>
      </c>
      <c r="E14" s="105">
        <f>SUM(E15)</f>
        <v>0</v>
      </c>
      <c r="F14" s="105"/>
      <c r="G14" s="105">
        <f t="shared" si="5"/>
        <v>0</v>
      </c>
      <c r="H14" s="86" t="e">
        <f t="shared" si="2"/>
        <v>#DIV/0!</v>
      </c>
      <c r="I14" s="86" t="e">
        <f t="shared" si="3"/>
        <v>#DIV/0!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</row>
    <row r="15" spans="1:16384" ht="47.25" x14ac:dyDescent="0.25">
      <c r="A15" s="98"/>
      <c r="B15" s="98" t="s">
        <v>157</v>
      </c>
      <c r="C15" s="99"/>
      <c r="D15" s="106" t="s">
        <v>158</v>
      </c>
      <c r="E15" s="106"/>
      <c r="F15" s="106"/>
      <c r="G15" s="32"/>
      <c r="H15" s="116" t="e">
        <f t="shared" si="2"/>
        <v>#DIV/0!</v>
      </c>
      <c r="I15" s="116" t="e">
        <f t="shared" si="3"/>
        <v>#DIV/0!</v>
      </c>
    </row>
    <row r="16" spans="1:16384" s="13" customFormat="1" x14ac:dyDescent="0.25">
      <c r="A16" s="90"/>
      <c r="B16" s="91"/>
      <c r="C16" s="92">
        <v>11</v>
      </c>
      <c r="D16" s="93" t="s">
        <v>36</v>
      </c>
      <c r="E16" s="117"/>
      <c r="F16" s="117"/>
      <c r="G16" s="117"/>
      <c r="H16" s="116" t="e">
        <f t="shared" si="2"/>
        <v>#DIV/0!</v>
      </c>
      <c r="I16" s="116" t="e">
        <f t="shared" si="3"/>
        <v>#DIV/0!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</row>
    <row r="17" spans="1:9" ht="15.75" customHeight="1" x14ac:dyDescent="0.25">
      <c r="A17" s="166"/>
      <c r="B17" s="99"/>
      <c r="C17" s="167" t="s">
        <v>184</v>
      </c>
      <c r="D17" s="168"/>
      <c r="E17" s="99"/>
      <c r="F17" s="99"/>
      <c r="G17" s="99"/>
      <c r="H17" s="116" t="e">
        <f t="shared" ref="H17:H23" si="6">SUM(G17/E17*100)</f>
        <v>#DIV/0!</v>
      </c>
      <c r="I17" s="116" t="e">
        <f t="shared" ref="I17:I23" si="7">SUM(G17/F17*100)</f>
        <v>#DIV/0!</v>
      </c>
    </row>
    <row r="18" spans="1:9" x14ac:dyDescent="0.25">
      <c r="A18" s="166"/>
      <c r="B18" s="99"/>
      <c r="C18" s="167" t="s">
        <v>185</v>
      </c>
      <c r="D18" s="168"/>
      <c r="E18" s="99"/>
      <c r="F18" s="99"/>
      <c r="G18" s="99"/>
      <c r="H18" s="116" t="e">
        <f t="shared" si="6"/>
        <v>#DIV/0!</v>
      </c>
      <c r="I18" s="116" t="e">
        <f t="shared" si="7"/>
        <v>#DIV/0!</v>
      </c>
    </row>
    <row r="19" spans="1:9" x14ac:dyDescent="0.25">
      <c r="A19" s="166"/>
      <c r="B19" s="99"/>
      <c r="C19" s="167" t="s">
        <v>32</v>
      </c>
      <c r="D19" s="168" t="s">
        <v>31</v>
      </c>
      <c r="E19" s="99"/>
      <c r="F19" s="99"/>
      <c r="G19" s="99"/>
      <c r="H19" s="116" t="e">
        <f t="shared" si="6"/>
        <v>#DIV/0!</v>
      </c>
      <c r="I19" s="116" t="e">
        <f t="shared" si="7"/>
        <v>#DIV/0!</v>
      </c>
    </row>
    <row r="20" spans="1:9" x14ac:dyDescent="0.25">
      <c r="A20" s="166"/>
      <c r="B20" s="99"/>
      <c r="C20" s="167" t="s">
        <v>168</v>
      </c>
      <c r="D20" s="168" t="s">
        <v>169</v>
      </c>
      <c r="E20" s="99"/>
      <c r="F20" s="99"/>
      <c r="G20" s="99"/>
      <c r="H20" s="116" t="e">
        <f t="shared" si="6"/>
        <v>#DIV/0!</v>
      </c>
      <c r="I20" s="116" t="e">
        <f t="shared" si="7"/>
        <v>#DIV/0!</v>
      </c>
    </row>
    <row r="21" spans="1:9" x14ac:dyDescent="0.25">
      <c r="A21" s="166"/>
      <c r="B21" s="99"/>
      <c r="C21" s="167" t="s">
        <v>186</v>
      </c>
      <c r="D21" s="168" t="s">
        <v>30</v>
      </c>
      <c r="E21" s="99"/>
      <c r="F21" s="99"/>
      <c r="G21" s="99"/>
      <c r="H21" s="116" t="e">
        <f t="shared" si="6"/>
        <v>#DIV/0!</v>
      </c>
      <c r="I21" s="116" t="e">
        <f t="shared" si="7"/>
        <v>#DIV/0!</v>
      </c>
    </row>
    <row r="22" spans="1:9" x14ac:dyDescent="0.25">
      <c r="A22" s="166"/>
      <c r="B22" s="99"/>
      <c r="C22" s="167" t="s">
        <v>170</v>
      </c>
      <c r="D22" s="168" t="s">
        <v>187</v>
      </c>
      <c r="E22" s="99"/>
      <c r="F22" s="99"/>
      <c r="G22" s="99"/>
      <c r="H22" s="116" t="e">
        <f t="shared" si="6"/>
        <v>#DIV/0!</v>
      </c>
      <c r="I22" s="116" t="e">
        <f t="shared" si="7"/>
        <v>#DIV/0!</v>
      </c>
    </row>
    <row r="23" spans="1:9" x14ac:dyDescent="0.25">
      <c r="A23" s="166"/>
      <c r="B23" s="99"/>
      <c r="C23" s="166" t="s">
        <v>185</v>
      </c>
      <c r="D23" s="99" t="s">
        <v>188</v>
      </c>
      <c r="E23" s="99"/>
      <c r="F23" s="99"/>
      <c r="G23" s="99"/>
      <c r="H23" s="116" t="e">
        <f t="shared" si="6"/>
        <v>#DIV/0!</v>
      </c>
      <c r="I23" s="116" t="e">
        <f t="shared" si="7"/>
        <v>#DIV/0!</v>
      </c>
    </row>
    <row r="24" spans="1:9" x14ac:dyDescent="0.25">
      <c r="H24" s="169"/>
      <c r="I24" s="169"/>
    </row>
    <row r="25" spans="1:9" ht="45" x14ac:dyDescent="0.25">
      <c r="A25" s="170" t="s">
        <v>27</v>
      </c>
      <c r="B25" s="170" t="s">
        <v>42</v>
      </c>
      <c r="C25" s="170" t="s">
        <v>37</v>
      </c>
      <c r="D25" s="171" t="s">
        <v>12</v>
      </c>
      <c r="E25" s="100" t="s">
        <v>94</v>
      </c>
      <c r="F25" s="100" t="s">
        <v>95</v>
      </c>
      <c r="G25" s="100" t="s">
        <v>96</v>
      </c>
      <c r="H25" s="100" t="s">
        <v>108</v>
      </c>
      <c r="I25" s="100" t="s">
        <v>108</v>
      </c>
    </row>
    <row r="26" spans="1:9" x14ac:dyDescent="0.25">
      <c r="A26" s="478">
        <v>1</v>
      </c>
      <c r="B26" s="478"/>
      <c r="C26" s="478"/>
      <c r="D26" s="478"/>
      <c r="E26" s="84">
        <v>2</v>
      </c>
      <c r="F26" s="84">
        <v>3</v>
      </c>
      <c r="G26" s="84">
        <v>4</v>
      </c>
      <c r="H26" s="84" t="s">
        <v>133</v>
      </c>
      <c r="I26" s="84" t="s">
        <v>132</v>
      </c>
    </row>
    <row r="27" spans="1:9" x14ac:dyDescent="0.25">
      <c r="A27" s="172" t="s">
        <v>164</v>
      </c>
      <c r="B27" s="172"/>
      <c r="C27" s="172"/>
      <c r="D27" s="172"/>
      <c r="E27" s="173">
        <f t="shared" ref="E27:G27" si="8">SUM(E28:E35)</f>
        <v>546133.4800000001</v>
      </c>
      <c r="F27" s="173">
        <f t="shared" si="8"/>
        <v>546135</v>
      </c>
      <c r="G27" s="173">
        <f t="shared" si="8"/>
        <v>219924.46999999997</v>
      </c>
      <c r="H27" s="150">
        <f t="shared" ref="H27" si="9">SUM(G27/E27*100)</f>
        <v>40.269362354419272</v>
      </c>
      <c r="I27" s="150">
        <f t="shared" ref="I27" si="10">SUM(G27/F27*100)</f>
        <v>40.269250276946174</v>
      </c>
    </row>
    <row r="28" spans="1:9" x14ac:dyDescent="0.25">
      <c r="A28" s="170"/>
      <c r="B28" s="170"/>
      <c r="C28" s="174" t="s">
        <v>165</v>
      </c>
      <c r="D28" s="175" t="s">
        <v>166</v>
      </c>
      <c r="E28" s="176">
        <v>53164.95</v>
      </c>
      <c r="F28" s="176">
        <v>53165</v>
      </c>
      <c r="G28" s="176">
        <v>42150.720000000001</v>
      </c>
      <c r="H28" s="179">
        <f t="shared" ref="H28:H44" si="11">SUM(G28/E28*100)</f>
        <v>79.282911015622133</v>
      </c>
      <c r="I28" s="179">
        <f t="shared" ref="I28:I44" si="12">SUM(G28/F28*100)</f>
        <v>79.282836452553369</v>
      </c>
    </row>
    <row r="29" spans="1:9" x14ac:dyDescent="0.25">
      <c r="A29" s="170"/>
      <c r="B29" s="170"/>
      <c r="C29" s="174" t="s">
        <v>160</v>
      </c>
      <c r="D29" s="175" t="s">
        <v>167</v>
      </c>
      <c r="E29" s="176">
        <v>0</v>
      </c>
      <c r="F29" s="176">
        <v>0</v>
      </c>
      <c r="G29" s="176">
        <v>0</v>
      </c>
      <c r="H29" s="179" t="e">
        <f t="shared" si="11"/>
        <v>#DIV/0!</v>
      </c>
      <c r="I29" s="179" t="e">
        <f t="shared" si="12"/>
        <v>#DIV/0!</v>
      </c>
    </row>
    <row r="30" spans="1:9" x14ac:dyDescent="0.25">
      <c r="A30" s="170"/>
      <c r="B30" s="170"/>
      <c r="C30" s="174" t="s">
        <v>168</v>
      </c>
      <c r="D30" s="175" t="s">
        <v>169</v>
      </c>
      <c r="E30" s="176">
        <v>212918.63</v>
      </c>
      <c r="F30" s="176">
        <v>212919</v>
      </c>
      <c r="G30" s="176">
        <v>77523.31</v>
      </c>
      <c r="H30" s="179">
        <f t="shared" si="11"/>
        <v>36.40982942638697</v>
      </c>
      <c r="I30" s="179">
        <f t="shared" si="12"/>
        <v>36.409766155204558</v>
      </c>
    </row>
    <row r="31" spans="1:9" x14ac:dyDescent="0.25">
      <c r="A31" s="170"/>
      <c r="B31" s="170"/>
      <c r="C31" s="174" t="s">
        <v>170</v>
      </c>
      <c r="D31" s="175" t="s">
        <v>171</v>
      </c>
      <c r="E31" s="176">
        <v>155953.72</v>
      </c>
      <c r="F31" s="176">
        <v>155954</v>
      </c>
      <c r="G31" s="176">
        <v>34363.83</v>
      </c>
      <c r="H31" s="179">
        <f t="shared" si="11"/>
        <v>22.034633094997673</v>
      </c>
      <c r="I31" s="179">
        <f t="shared" si="12"/>
        <v>22.034593533990794</v>
      </c>
    </row>
    <row r="32" spans="1:9" x14ac:dyDescent="0.25">
      <c r="A32" s="170"/>
      <c r="B32" s="170"/>
      <c r="C32" s="174" t="s">
        <v>172</v>
      </c>
      <c r="D32" s="175" t="s">
        <v>173</v>
      </c>
      <c r="E32" s="176">
        <v>106612.66</v>
      </c>
      <c r="F32" s="176">
        <v>106613</v>
      </c>
      <c r="G32" s="176">
        <v>79462.679999999993</v>
      </c>
      <c r="H32" s="179">
        <f t="shared" si="11"/>
        <v>74.533999995872904</v>
      </c>
      <c r="I32" s="179">
        <f t="shared" si="12"/>
        <v>74.533762299156763</v>
      </c>
    </row>
    <row r="33" spans="1:9" x14ac:dyDescent="0.25">
      <c r="A33" s="170"/>
      <c r="B33" s="170"/>
      <c r="C33" s="174" t="s">
        <v>174</v>
      </c>
      <c r="D33" s="175" t="s">
        <v>175</v>
      </c>
      <c r="E33" s="176">
        <v>17483.52</v>
      </c>
      <c r="F33" s="176">
        <v>17484</v>
      </c>
      <c r="G33" s="176">
        <v>-13576.07</v>
      </c>
      <c r="H33" s="179">
        <f t="shared" si="11"/>
        <v>-77.650667600117146</v>
      </c>
      <c r="I33" s="179">
        <f t="shared" si="12"/>
        <v>-77.648535804163814</v>
      </c>
    </row>
    <row r="34" spans="1:9" ht="47.25" x14ac:dyDescent="0.25">
      <c r="A34" s="170"/>
      <c r="B34" s="170"/>
      <c r="C34" s="174" t="s">
        <v>176</v>
      </c>
      <c r="D34" s="177" t="s">
        <v>177</v>
      </c>
      <c r="E34" s="176">
        <v>0</v>
      </c>
      <c r="F34" s="176">
        <v>0</v>
      </c>
      <c r="G34" s="176"/>
      <c r="H34" s="179" t="e">
        <f t="shared" si="11"/>
        <v>#DIV/0!</v>
      </c>
      <c r="I34" s="179" t="e">
        <f t="shared" si="12"/>
        <v>#DIV/0!</v>
      </c>
    </row>
    <row r="35" spans="1:9" x14ac:dyDescent="0.25">
      <c r="A35" s="170"/>
      <c r="B35" s="170"/>
      <c r="C35" s="174" t="s">
        <v>178</v>
      </c>
      <c r="D35" s="175" t="s">
        <v>179</v>
      </c>
      <c r="E35" s="176">
        <v>0</v>
      </c>
      <c r="F35" s="176">
        <v>0</v>
      </c>
      <c r="G35" s="176"/>
      <c r="H35" s="179" t="e">
        <f t="shared" si="11"/>
        <v>#DIV/0!</v>
      </c>
      <c r="I35" s="179" t="e">
        <f t="shared" si="12"/>
        <v>#DIV/0!</v>
      </c>
    </row>
    <row r="36" spans="1:9" x14ac:dyDescent="0.25">
      <c r="A36" s="172" t="s">
        <v>180</v>
      </c>
      <c r="B36" s="172"/>
      <c r="C36" s="172"/>
      <c r="D36" s="172"/>
      <c r="E36" s="173">
        <f>SUM(E37:E44)</f>
        <v>0</v>
      </c>
      <c r="F36" s="173">
        <f t="shared" ref="F36:G36" si="13">SUM(F37:F44)</f>
        <v>0</v>
      </c>
      <c r="G36" s="173">
        <f t="shared" si="13"/>
        <v>766059.47000000009</v>
      </c>
      <c r="H36" s="150" t="e">
        <f t="shared" si="11"/>
        <v>#DIV/0!</v>
      </c>
      <c r="I36" s="150" t="e">
        <f t="shared" si="12"/>
        <v>#DIV/0!</v>
      </c>
    </row>
    <row r="37" spans="1:9" x14ac:dyDescent="0.25">
      <c r="A37" s="178"/>
      <c r="B37" s="178"/>
      <c r="C37" s="174" t="s">
        <v>181</v>
      </c>
      <c r="D37" s="175" t="s">
        <v>166</v>
      </c>
      <c r="E37" s="179"/>
      <c r="F37" s="179"/>
      <c r="G37" s="179">
        <f>F28+G28</f>
        <v>95315.72</v>
      </c>
      <c r="H37" s="179" t="e">
        <f t="shared" si="11"/>
        <v>#DIV/0!</v>
      </c>
      <c r="I37" s="179" t="e">
        <f t="shared" si="12"/>
        <v>#DIV/0!</v>
      </c>
    </row>
    <row r="38" spans="1:9" x14ac:dyDescent="0.25">
      <c r="A38" s="178"/>
      <c r="B38" s="178"/>
      <c r="C38" s="174" t="s">
        <v>160</v>
      </c>
      <c r="D38" s="175" t="s">
        <v>167</v>
      </c>
      <c r="E38" s="179"/>
      <c r="F38" s="179"/>
      <c r="G38" s="179">
        <v>0</v>
      </c>
      <c r="H38" s="179" t="e">
        <f t="shared" si="11"/>
        <v>#DIV/0!</v>
      </c>
      <c r="I38" s="179" t="e">
        <f t="shared" si="12"/>
        <v>#DIV/0!</v>
      </c>
    </row>
    <row r="39" spans="1:9" x14ac:dyDescent="0.25">
      <c r="A39" s="178"/>
      <c r="B39" s="178"/>
      <c r="C39" s="174" t="s">
        <v>168</v>
      </c>
      <c r="D39" s="175" t="s">
        <v>169</v>
      </c>
      <c r="E39" s="179"/>
      <c r="F39" s="179"/>
      <c r="G39" s="179">
        <f>F30+G30</f>
        <v>290442.31</v>
      </c>
      <c r="H39" s="179" t="e">
        <f t="shared" si="11"/>
        <v>#DIV/0!</v>
      </c>
      <c r="I39" s="179" t="e">
        <f t="shared" si="12"/>
        <v>#DIV/0!</v>
      </c>
    </row>
    <row r="40" spans="1:9" x14ac:dyDescent="0.25">
      <c r="A40" s="178"/>
      <c r="B40" s="178"/>
      <c r="C40" s="174" t="s">
        <v>170</v>
      </c>
      <c r="D40" s="175" t="s">
        <v>171</v>
      </c>
      <c r="E40" s="179"/>
      <c r="F40" s="179"/>
      <c r="G40" s="179">
        <f>F31+G31</f>
        <v>190317.83000000002</v>
      </c>
      <c r="H40" s="179" t="e">
        <f t="shared" si="11"/>
        <v>#DIV/0!</v>
      </c>
      <c r="I40" s="179" t="e">
        <f t="shared" si="12"/>
        <v>#DIV/0!</v>
      </c>
    </row>
    <row r="41" spans="1:9" x14ac:dyDescent="0.25">
      <c r="A41" s="178"/>
      <c r="B41" s="178"/>
      <c r="C41" s="174" t="s">
        <v>172</v>
      </c>
      <c r="D41" s="175" t="s">
        <v>173</v>
      </c>
      <c r="E41" s="179"/>
      <c r="F41" s="179"/>
      <c r="G41" s="179">
        <f>F32+G32</f>
        <v>186075.68</v>
      </c>
      <c r="H41" s="179" t="e">
        <f t="shared" si="11"/>
        <v>#DIV/0!</v>
      </c>
      <c r="I41" s="179" t="e">
        <f t="shared" si="12"/>
        <v>#DIV/0!</v>
      </c>
    </row>
    <row r="42" spans="1:9" x14ac:dyDescent="0.25">
      <c r="A42" s="178"/>
      <c r="B42" s="178"/>
      <c r="C42" s="174" t="s">
        <v>174</v>
      </c>
      <c r="D42" s="175" t="s">
        <v>182</v>
      </c>
      <c r="E42" s="179"/>
      <c r="F42" s="179"/>
      <c r="G42" s="179">
        <f>F33+G33</f>
        <v>3907.9300000000003</v>
      </c>
      <c r="H42" s="179" t="e">
        <f t="shared" si="11"/>
        <v>#DIV/0!</v>
      </c>
      <c r="I42" s="179" t="e">
        <f t="shared" si="12"/>
        <v>#DIV/0!</v>
      </c>
    </row>
    <row r="43" spans="1:9" ht="47.25" x14ac:dyDescent="0.25">
      <c r="A43" s="178"/>
      <c r="B43" s="178"/>
      <c r="C43" s="174" t="s">
        <v>176</v>
      </c>
      <c r="D43" s="177" t="s">
        <v>177</v>
      </c>
      <c r="E43" s="179"/>
      <c r="F43" s="179"/>
      <c r="G43" s="179"/>
      <c r="H43" s="179" t="e">
        <f t="shared" si="11"/>
        <v>#DIV/0!</v>
      </c>
      <c r="I43" s="179" t="e">
        <f t="shared" si="12"/>
        <v>#DIV/0!</v>
      </c>
    </row>
    <row r="44" spans="1:9" x14ac:dyDescent="0.25">
      <c r="A44" s="178"/>
      <c r="B44" s="178"/>
      <c r="C44" s="174" t="s">
        <v>178</v>
      </c>
      <c r="D44" s="175" t="s">
        <v>179</v>
      </c>
      <c r="E44" s="179"/>
      <c r="F44" s="179"/>
      <c r="G44" s="179"/>
      <c r="H44" s="179" t="e">
        <f t="shared" si="11"/>
        <v>#DIV/0!</v>
      </c>
      <c r="I44" s="179" t="e">
        <f t="shared" si="12"/>
        <v>#DIV/0!</v>
      </c>
    </row>
    <row r="45" spans="1:9" x14ac:dyDescent="0.25">
      <c r="A45" s="46"/>
      <c r="B45" s="46"/>
      <c r="C45" s="46"/>
      <c r="D45" s="46"/>
      <c r="E45" s="46"/>
      <c r="F45" s="46"/>
      <c r="G45" s="46"/>
    </row>
    <row r="46" spans="1:9" x14ac:dyDescent="0.25">
      <c r="A46" s="479" t="s">
        <v>183</v>
      </c>
      <c r="B46" s="479"/>
      <c r="C46" s="479"/>
      <c r="D46" s="479"/>
      <c r="E46" s="479"/>
      <c r="F46" s="479"/>
      <c r="G46" s="479"/>
    </row>
    <row r="47" spans="1:9" customFormat="1" ht="12.75" x14ac:dyDescent="0.2"/>
    <row r="48" spans="1:9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  <row r="214" customFormat="1" ht="12.75" x14ac:dyDescent="0.2"/>
    <row r="215" customFormat="1" ht="12.75" x14ac:dyDescent="0.2"/>
    <row r="216" customFormat="1" ht="12.75" x14ac:dyDescent="0.2"/>
    <row r="217" customFormat="1" ht="12.75" x14ac:dyDescent="0.2"/>
    <row r="218" customFormat="1" ht="12.75" x14ac:dyDescent="0.2"/>
    <row r="219" customFormat="1" ht="12.75" x14ac:dyDescent="0.2"/>
    <row r="220" customFormat="1" ht="12.75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12.75" x14ac:dyDescent="0.2"/>
    <row r="232" customFormat="1" ht="12.75" x14ac:dyDescent="0.2"/>
    <row r="233" customFormat="1" ht="12.75" x14ac:dyDescent="0.2"/>
    <row r="234" customFormat="1" ht="12.75" x14ac:dyDescent="0.2"/>
    <row r="235" customFormat="1" ht="12.75" x14ac:dyDescent="0.2"/>
    <row r="236" customFormat="1" ht="12.75" x14ac:dyDescent="0.2"/>
    <row r="237" customFormat="1" ht="12.75" x14ac:dyDescent="0.2"/>
    <row r="238" customFormat="1" ht="12.75" x14ac:dyDescent="0.2"/>
    <row r="239" customFormat="1" ht="12.75" x14ac:dyDescent="0.2"/>
    <row r="240" customFormat="1" ht="12.75" x14ac:dyDescent="0.2"/>
    <row r="241" customFormat="1" ht="12.75" x14ac:dyDescent="0.2"/>
    <row r="242" customFormat="1" ht="12.75" x14ac:dyDescent="0.2"/>
    <row r="243" customFormat="1" ht="12.75" x14ac:dyDescent="0.2"/>
    <row r="244" customFormat="1" ht="12.75" x14ac:dyDescent="0.2"/>
    <row r="245" customFormat="1" ht="12.75" x14ac:dyDescent="0.2"/>
    <row r="246" customFormat="1" ht="12.75" x14ac:dyDescent="0.2"/>
    <row r="247" customFormat="1" ht="12.75" x14ac:dyDescent="0.2"/>
    <row r="248" customFormat="1" ht="12.75" x14ac:dyDescent="0.2"/>
    <row r="249" customFormat="1" ht="12.75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12.75" x14ac:dyDescent="0.2"/>
    <row r="264" customFormat="1" ht="12.75" x14ac:dyDescent="0.2"/>
    <row r="265" customFormat="1" ht="12.75" x14ac:dyDescent="0.2"/>
    <row r="266" customFormat="1" ht="12.75" x14ac:dyDescent="0.2"/>
    <row r="267" customFormat="1" ht="12.75" x14ac:dyDescent="0.2"/>
    <row r="268" customFormat="1" ht="12.75" x14ac:dyDescent="0.2"/>
    <row r="269" customFormat="1" ht="12.75" x14ac:dyDescent="0.2"/>
    <row r="270" customFormat="1" ht="12.75" x14ac:dyDescent="0.2"/>
    <row r="271" customFormat="1" ht="12.75" x14ac:dyDescent="0.2"/>
    <row r="272" customFormat="1" ht="12.75" x14ac:dyDescent="0.2"/>
    <row r="273" customFormat="1" ht="12.75" x14ac:dyDescent="0.2"/>
    <row r="274" customFormat="1" ht="12.75" x14ac:dyDescent="0.2"/>
    <row r="275" customFormat="1" ht="12.75" x14ac:dyDescent="0.2"/>
    <row r="276" customFormat="1" ht="12.75" x14ac:dyDescent="0.2"/>
    <row r="277" customFormat="1" ht="12.75" x14ac:dyDescent="0.2"/>
    <row r="278" customFormat="1" ht="12.75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12.75" x14ac:dyDescent="0.2"/>
    <row r="290" customFormat="1" ht="12.75" x14ac:dyDescent="0.2"/>
    <row r="291" customFormat="1" ht="12.75" x14ac:dyDescent="0.2"/>
    <row r="292" customFormat="1" ht="12.75" x14ac:dyDescent="0.2"/>
    <row r="293" customFormat="1" ht="12.75" x14ac:dyDescent="0.2"/>
    <row r="294" customFormat="1" ht="12.75" x14ac:dyDescent="0.2"/>
    <row r="295" customFormat="1" ht="12.75" x14ac:dyDescent="0.2"/>
    <row r="296" customFormat="1" ht="12.75" x14ac:dyDescent="0.2"/>
    <row r="297" customFormat="1" ht="12.75" x14ac:dyDescent="0.2"/>
    <row r="298" customFormat="1" ht="12.75" x14ac:dyDescent="0.2"/>
    <row r="299" customFormat="1" ht="12.75" x14ac:dyDescent="0.2"/>
    <row r="300" customFormat="1" ht="12.75" x14ac:dyDescent="0.2"/>
    <row r="301" customFormat="1" ht="12.75" x14ac:dyDescent="0.2"/>
    <row r="302" customFormat="1" ht="12.75" x14ac:dyDescent="0.2"/>
    <row r="303" customFormat="1" ht="12.75" x14ac:dyDescent="0.2"/>
    <row r="304" customFormat="1" ht="12.75" x14ac:dyDescent="0.2"/>
    <row r="305" customFormat="1" ht="12.75" x14ac:dyDescent="0.2"/>
    <row r="306" customFormat="1" ht="12.75" x14ac:dyDescent="0.2"/>
    <row r="307" customFormat="1" ht="12.75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12.75" x14ac:dyDescent="0.2"/>
    <row r="322" customFormat="1" ht="12.75" x14ac:dyDescent="0.2"/>
    <row r="323" customFormat="1" ht="12.75" x14ac:dyDescent="0.2"/>
    <row r="324" customFormat="1" ht="12.75" x14ac:dyDescent="0.2"/>
    <row r="325" customFormat="1" ht="12.75" x14ac:dyDescent="0.2"/>
    <row r="326" customFormat="1" ht="12.75" x14ac:dyDescent="0.2"/>
    <row r="327" customFormat="1" ht="12.75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customFormat="1" ht="12.75" x14ac:dyDescent="0.2"/>
    <row r="834" customFormat="1" ht="12.75" x14ac:dyDescent="0.2"/>
    <row r="835" customFormat="1" ht="12.75" x14ac:dyDescent="0.2"/>
    <row r="836" customFormat="1" ht="12.75" x14ac:dyDescent="0.2"/>
    <row r="837" customFormat="1" ht="12.75" x14ac:dyDescent="0.2"/>
    <row r="838" customFormat="1" ht="12.75" x14ac:dyDescent="0.2"/>
    <row r="839" customFormat="1" ht="12.75" x14ac:dyDescent="0.2"/>
    <row r="840" customFormat="1" ht="12.75" x14ac:dyDescent="0.2"/>
    <row r="841" customFormat="1" ht="12.75" x14ac:dyDescent="0.2"/>
    <row r="842" customFormat="1" ht="12.75" x14ac:dyDescent="0.2"/>
    <row r="843" customFormat="1" ht="12.75" x14ac:dyDescent="0.2"/>
    <row r="844" customFormat="1" ht="12.75" x14ac:dyDescent="0.2"/>
    <row r="845" customFormat="1" ht="12.75" x14ac:dyDescent="0.2"/>
    <row r="846" customFormat="1" ht="12.75" x14ac:dyDescent="0.2"/>
    <row r="847" customFormat="1" ht="12.75" x14ac:dyDescent="0.2"/>
    <row r="848" customFormat="1" ht="12.75" x14ac:dyDescent="0.2"/>
    <row r="849" customFormat="1" ht="12.75" x14ac:dyDescent="0.2"/>
    <row r="850" customFormat="1" ht="12.75" x14ac:dyDescent="0.2"/>
    <row r="851" customFormat="1" ht="12.75" x14ac:dyDescent="0.2"/>
    <row r="852" customFormat="1" ht="12.75" x14ac:dyDescent="0.2"/>
    <row r="853" customFormat="1" ht="12.75" x14ac:dyDescent="0.2"/>
    <row r="854" customFormat="1" ht="12.75" x14ac:dyDescent="0.2"/>
    <row r="855" customFormat="1" ht="12.75" x14ac:dyDescent="0.2"/>
    <row r="856" customFormat="1" ht="12.75" x14ac:dyDescent="0.2"/>
    <row r="857" customFormat="1" ht="12.75" x14ac:dyDescent="0.2"/>
    <row r="858" customFormat="1" ht="12.75" x14ac:dyDescent="0.2"/>
    <row r="859" customFormat="1" ht="12.75" x14ac:dyDescent="0.2"/>
    <row r="860" customFormat="1" ht="12.75" x14ac:dyDescent="0.2"/>
    <row r="861" customFormat="1" ht="12.75" x14ac:dyDescent="0.2"/>
    <row r="862" customFormat="1" ht="12.75" x14ac:dyDescent="0.2"/>
    <row r="863" customFormat="1" ht="12.75" x14ac:dyDescent="0.2"/>
    <row r="864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  <row r="1000" customFormat="1" ht="12.75" x14ac:dyDescent="0.2"/>
    <row r="1001" customFormat="1" ht="12.75" x14ac:dyDescent="0.2"/>
    <row r="1002" customFormat="1" ht="12.75" x14ac:dyDescent="0.2"/>
    <row r="1003" customFormat="1" ht="12.75" x14ac:dyDescent="0.2"/>
    <row r="1004" customFormat="1" ht="12.75" x14ac:dyDescent="0.2"/>
    <row r="1005" customFormat="1" ht="12.75" x14ac:dyDescent="0.2"/>
    <row r="1006" customFormat="1" ht="12.75" x14ac:dyDescent="0.2"/>
    <row r="1007" customFormat="1" ht="12.75" x14ac:dyDescent="0.2"/>
    <row r="1008" customFormat="1" ht="12.75" x14ac:dyDescent="0.2"/>
    <row r="1009" customFormat="1" ht="12.75" x14ac:dyDescent="0.2"/>
    <row r="1010" customFormat="1" ht="12.75" x14ac:dyDescent="0.2"/>
    <row r="1011" customFormat="1" ht="12.75" x14ac:dyDescent="0.2"/>
    <row r="1012" customFormat="1" ht="12.75" x14ac:dyDescent="0.2"/>
    <row r="1013" customFormat="1" ht="12.75" x14ac:dyDescent="0.2"/>
    <row r="1014" customFormat="1" ht="12.75" x14ac:dyDescent="0.2"/>
    <row r="1015" customFormat="1" ht="12.75" x14ac:dyDescent="0.2"/>
    <row r="1016" customFormat="1" ht="12.75" x14ac:dyDescent="0.2"/>
    <row r="1017" customFormat="1" ht="12.75" x14ac:dyDescent="0.2"/>
    <row r="1018" customFormat="1" ht="12.75" x14ac:dyDescent="0.2"/>
    <row r="1019" customFormat="1" ht="12.75" x14ac:dyDescent="0.2"/>
    <row r="1020" customFormat="1" ht="12.75" x14ac:dyDescent="0.2"/>
    <row r="1021" customFormat="1" ht="12.75" x14ac:dyDescent="0.2"/>
    <row r="1022" customFormat="1" ht="12.75" x14ac:dyDescent="0.2"/>
    <row r="1023" customFormat="1" ht="12.75" x14ac:dyDescent="0.2"/>
    <row r="1024" customFormat="1" ht="12.75" x14ac:dyDescent="0.2"/>
    <row r="1025" customFormat="1" ht="12.75" x14ac:dyDescent="0.2"/>
    <row r="1026" customFormat="1" ht="12.75" x14ac:dyDescent="0.2"/>
    <row r="1027" customFormat="1" ht="12.75" x14ac:dyDescent="0.2"/>
    <row r="1028" customFormat="1" ht="12.75" x14ac:dyDescent="0.2"/>
    <row r="1029" customFormat="1" ht="12.75" x14ac:dyDescent="0.2"/>
    <row r="1030" customFormat="1" ht="12.75" x14ac:dyDescent="0.2"/>
    <row r="1031" customFormat="1" ht="12.75" x14ac:dyDescent="0.2"/>
    <row r="1032" customFormat="1" ht="12.75" x14ac:dyDescent="0.2"/>
    <row r="1033" customFormat="1" ht="12.75" x14ac:dyDescent="0.2"/>
    <row r="1034" customFormat="1" ht="12.75" x14ac:dyDescent="0.2"/>
    <row r="1035" customFormat="1" ht="12.75" x14ac:dyDescent="0.2"/>
    <row r="1036" customFormat="1" ht="12.75" x14ac:dyDescent="0.2"/>
    <row r="1037" customFormat="1" ht="12.75" x14ac:dyDescent="0.2"/>
    <row r="1038" customFormat="1" ht="12.75" x14ac:dyDescent="0.2"/>
    <row r="1039" customFormat="1" ht="12.75" x14ac:dyDescent="0.2"/>
    <row r="1040" customFormat="1" ht="12.75" x14ac:dyDescent="0.2"/>
    <row r="1041" customFormat="1" ht="12.75" x14ac:dyDescent="0.2"/>
    <row r="1042" customFormat="1" ht="12.75" x14ac:dyDescent="0.2"/>
    <row r="1043" customFormat="1" ht="12.75" x14ac:dyDescent="0.2"/>
    <row r="1044" customFormat="1" ht="12.75" x14ac:dyDescent="0.2"/>
    <row r="1045" customFormat="1" ht="12.75" x14ac:dyDescent="0.2"/>
    <row r="1046" customFormat="1" ht="12.75" x14ac:dyDescent="0.2"/>
    <row r="1047" customFormat="1" ht="12.75" x14ac:dyDescent="0.2"/>
    <row r="1048" customFormat="1" ht="12.75" x14ac:dyDescent="0.2"/>
    <row r="1049" customFormat="1" ht="12.75" x14ac:dyDescent="0.2"/>
    <row r="1050" customFormat="1" ht="12.75" x14ac:dyDescent="0.2"/>
    <row r="1051" customFormat="1" ht="12.75" x14ac:dyDescent="0.2"/>
    <row r="1052" customFormat="1" ht="12.75" x14ac:dyDescent="0.2"/>
    <row r="1053" customFormat="1" ht="12.75" x14ac:dyDescent="0.2"/>
    <row r="1054" customFormat="1" ht="12.75" x14ac:dyDescent="0.2"/>
    <row r="1055" customFormat="1" ht="12.75" x14ac:dyDescent="0.2"/>
    <row r="1056" customFormat="1" ht="12.75" x14ac:dyDescent="0.2"/>
    <row r="1057" customFormat="1" ht="12.75" x14ac:dyDescent="0.2"/>
    <row r="1058" customFormat="1" ht="12.75" x14ac:dyDescent="0.2"/>
    <row r="1059" customFormat="1" ht="12.75" x14ac:dyDescent="0.2"/>
    <row r="1060" customFormat="1" ht="12.75" x14ac:dyDescent="0.2"/>
    <row r="1061" customFormat="1" ht="12.75" x14ac:dyDescent="0.2"/>
    <row r="1062" customFormat="1" ht="12.75" x14ac:dyDescent="0.2"/>
    <row r="1063" customFormat="1" ht="12.75" x14ac:dyDescent="0.2"/>
    <row r="1064" customFormat="1" ht="12.75" x14ac:dyDescent="0.2"/>
    <row r="1065" customFormat="1" ht="12.75" x14ac:dyDescent="0.2"/>
    <row r="1066" customFormat="1" ht="12.75" x14ac:dyDescent="0.2"/>
    <row r="1067" customFormat="1" ht="12.75" x14ac:dyDescent="0.2"/>
    <row r="1068" customFormat="1" ht="12.75" x14ac:dyDescent="0.2"/>
    <row r="1069" customFormat="1" ht="12.75" x14ac:dyDescent="0.2"/>
    <row r="1070" customFormat="1" ht="12.75" x14ac:dyDescent="0.2"/>
    <row r="1071" customFormat="1" ht="12.75" x14ac:dyDescent="0.2"/>
    <row r="1072" customFormat="1" ht="12.75" x14ac:dyDescent="0.2"/>
    <row r="1073" customFormat="1" ht="12.75" x14ac:dyDescent="0.2"/>
    <row r="1074" customFormat="1" ht="12.75" x14ac:dyDescent="0.2"/>
    <row r="1075" customFormat="1" ht="12.75" x14ac:dyDescent="0.2"/>
    <row r="1076" customFormat="1" ht="12.75" x14ac:dyDescent="0.2"/>
    <row r="1077" customFormat="1" ht="12.75" x14ac:dyDescent="0.2"/>
    <row r="1078" customFormat="1" ht="12.75" x14ac:dyDescent="0.2"/>
    <row r="1079" customFormat="1" ht="12.75" x14ac:dyDescent="0.2"/>
    <row r="1080" customFormat="1" ht="12.75" x14ac:dyDescent="0.2"/>
    <row r="1081" customFormat="1" ht="12.75" x14ac:dyDescent="0.2"/>
    <row r="1082" customFormat="1" ht="12.75" x14ac:dyDescent="0.2"/>
    <row r="1083" customFormat="1" ht="12.75" x14ac:dyDescent="0.2"/>
    <row r="1084" customFormat="1" ht="12.75" x14ac:dyDescent="0.2"/>
    <row r="1085" customFormat="1" ht="12.75" x14ac:dyDescent="0.2"/>
    <row r="1086" customFormat="1" ht="12.75" x14ac:dyDescent="0.2"/>
    <row r="1087" customFormat="1" ht="12.75" x14ac:dyDescent="0.2"/>
    <row r="1088" customFormat="1" ht="12.75" x14ac:dyDescent="0.2"/>
    <row r="1089" customFormat="1" ht="12.75" x14ac:dyDescent="0.2"/>
    <row r="1090" customFormat="1" ht="12.75" x14ac:dyDescent="0.2"/>
    <row r="1091" customFormat="1" ht="12.75" x14ac:dyDescent="0.2"/>
    <row r="1092" customFormat="1" ht="12.75" x14ac:dyDescent="0.2"/>
    <row r="1093" customFormat="1" ht="12.75" x14ac:dyDescent="0.2"/>
    <row r="1094" customFormat="1" ht="12.75" x14ac:dyDescent="0.2"/>
    <row r="1095" customFormat="1" ht="12.75" x14ac:dyDescent="0.2"/>
    <row r="1096" customFormat="1" ht="12.75" x14ac:dyDescent="0.2"/>
    <row r="1097" customFormat="1" ht="12.75" x14ac:dyDescent="0.2"/>
    <row r="1098" customFormat="1" ht="12.75" x14ac:dyDescent="0.2"/>
    <row r="1099" customFormat="1" ht="12.75" x14ac:dyDescent="0.2"/>
    <row r="1100" customFormat="1" ht="12.75" x14ac:dyDescent="0.2"/>
    <row r="1101" customFormat="1" ht="12.75" x14ac:dyDescent="0.2"/>
    <row r="1102" customFormat="1" ht="12.75" x14ac:dyDescent="0.2"/>
    <row r="1103" customFormat="1" ht="12.75" x14ac:dyDescent="0.2"/>
    <row r="1104" customFormat="1" ht="12.75" x14ac:dyDescent="0.2"/>
    <row r="1105" customFormat="1" ht="12.75" x14ac:dyDescent="0.2"/>
    <row r="1106" customFormat="1" ht="12.75" x14ac:dyDescent="0.2"/>
    <row r="1107" customFormat="1" ht="12.75" x14ac:dyDescent="0.2"/>
    <row r="1108" customFormat="1" ht="12.75" x14ac:dyDescent="0.2"/>
    <row r="1109" customFormat="1" ht="12.75" x14ac:dyDescent="0.2"/>
    <row r="1110" customFormat="1" ht="12.75" x14ac:dyDescent="0.2"/>
    <row r="1111" customFormat="1" ht="12.75" x14ac:dyDescent="0.2"/>
    <row r="1112" customFormat="1" ht="12.75" x14ac:dyDescent="0.2"/>
    <row r="1113" customFormat="1" ht="12.75" x14ac:dyDescent="0.2"/>
    <row r="1114" customFormat="1" ht="12.75" x14ac:dyDescent="0.2"/>
    <row r="1115" customFormat="1" ht="12.75" x14ac:dyDescent="0.2"/>
    <row r="1116" customFormat="1" ht="12.75" x14ac:dyDescent="0.2"/>
    <row r="1117" customFormat="1" ht="12.75" x14ac:dyDescent="0.2"/>
    <row r="1118" customFormat="1" ht="12.75" x14ac:dyDescent="0.2"/>
    <row r="1119" customFormat="1" ht="12.75" x14ac:dyDescent="0.2"/>
    <row r="1120" customFormat="1" ht="12.75" x14ac:dyDescent="0.2"/>
    <row r="1121" customFormat="1" ht="12.75" x14ac:dyDescent="0.2"/>
    <row r="1122" customFormat="1" ht="12.75" x14ac:dyDescent="0.2"/>
    <row r="1123" customFormat="1" ht="12.75" x14ac:dyDescent="0.2"/>
    <row r="1124" customFormat="1" ht="12.75" x14ac:dyDescent="0.2"/>
    <row r="1125" customFormat="1" ht="12.75" x14ac:dyDescent="0.2"/>
    <row r="1126" customFormat="1" ht="12.75" x14ac:dyDescent="0.2"/>
    <row r="1127" customFormat="1" ht="12.75" x14ac:dyDescent="0.2"/>
    <row r="1128" customFormat="1" ht="12.75" x14ac:dyDescent="0.2"/>
    <row r="1129" customFormat="1" ht="12.75" x14ac:dyDescent="0.2"/>
    <row r="1130" customFormat="1" ht="12.75" x14ac:dyDescent="0.2"/>
    <row r="1131" customFormat="1" ht="12.75" x14ac:dyDescent="0.2"/>
    <row r="1132" customFormat="1" ht="12.75" x14ac:dyDescent="0.2"/>
    <row r="1133" customFormat="1" ht="12.75" x14ac:dyDescent="0.2"/>
    <row r="1134" customFormat="1" ht="12.75" x14ac:dyDescent="0.2"/>
    <row r="1135" customFormat="1" ht="12.75" x14ac:dyDescent="0.2"/>
    <row r="1136" customFormat="1" ht="12.75" x14ac:dyDescent="0.2"/>
    <row r="1137" customFormat="1" ht="12.75" x14ac:dyDescent="0.2"/>
    <row r="1138" customFormat="1" ht="12.75" x14ac:dyDescent="0.2"/>
    <row r="1139" customFormat="1" ht="12.75" x14ac:dyDescent="0.2"/>
    <row r="1140" customFormat="1" ht="12.75" x14ac:dyDescent="0.2"/>
    <row r="1141" customFormat="1" ht="12.75" x14ac:dyDescent="0.2"/>
    <row r="1142" customFormat="1" ht="12.75" x14ac:dyDescent="0.2"/>
    <row r="1143" customFormat="1" ht="12.75" x14ac:dyDescent="0.2"/>
    <row r="1144" customFormat="1" ht="12.75" x14ac:dyDescent="0.2"/>
    <row r="1145" customFormat="1" ht="12.75" x14ac:dyDescent="0.2"/>
    <row r="1146" customFormat="1" ht="12.75" x14ac:dyDescent="0.2"/>
    <row r="1147" customFormat="1" ht="12.75" x14ac:dyDescent="0.2"/>
    <row r="1148" customFormat="1" ht="12.75" x14ac:dyDescent="0.2"/>
    <row r="1149" customFormat="1" ht="12.75" x14ac:dyDescent="0.2"/>
    <row r="1150" customFormat="1" ht="12.75" x14ac:dyDescent="0.2"/>
    <row r="1151" customFormat="1" ht="12.75" x14ac:dyDescent="0.2"/>
    <row r="1152" customFormat="1" ht="12.75" x14ac:dyDescent="0.2"/>
    <row r="1153" customFormat="1" ht="12.75" x14ac:dyDescent="0.2"/>
    <row r="1154" customFormat="1" ht="12.75" x14ac:dyDescent="0.2"/>
    <row r="1155" customFormat="1" ht="12.75" x14ac:dyDescent="0.2"/>
    <row r="1156" customFormat="1" ht="12.75" x14ac:dyDescent="0.2"/>
    <row r="1157" customFormat="1" ht="12.75" x14ac:dyDescent="0.2"/>
    <row r="1158" customFormat="1" ht="12.75" x14ac:dyDescent="0.2"/>
    <row r="1159" customFormat="1" ht="12.75" x14ac:dyDescent="0.2"/>
    <row r="1160" customFormat="1" ht="12.75" x14ac:dyDescent="0.2"/>
    <row r="1161" customFormat="1" ht="12.75" x14ac:dyDescent="0.2"/>
    <row r="1162" customFormat="1" ht="12.75" x14ac:dyDescent="0.2"/>
    <row r="1163" customFormat="1" ht="12.75" x14ac:dyDescent="0.2"/>
    <row r="1164" customFormat="1" ht="12.75" x14ac:dyDescent="0.2"/>
    <row r="1165" customFormat="1" ht="12.75" x14ac:dyDescent="0.2"/>
    <row r="1166" customFormat="1" ht="12.75" x14ac:dyDescent="0.2"/>
    <row r="1167" customFormat="1" ht="12.75" x14ac:dyDescent="0.2"/>
    <row r="1168" customFormat="1" ht="12.75" x14ac:dyDescent="0.2"/>
    <row r="1169" customFormat="1" ht="12.75" x14ac:dyDescent="0.2"/>
    <row r="1170" customFormat="1" ht="12.75" x14ac:dyDescent="0.2"/>
    <row r="1171" customFormat="1" ht="12.75" x14ac:dyDescent="0.2"/>
    <row r="1172" customFormat="1" ht="12.75" x14ac:dyDescent="0.2"/>
    <row r="1173" customFormat="1" ht="12.75" x14ac:dyDescent="0.2"/>
    <row r="1174" customFormat="1" ht="12.75" x14ac:dyDescent="0.2"/>
    <row r="1175" customFormat="1" ht="12.75" x14ac:dyDescent="0.2"/>
    <row r="1176" customFormat="1" ht="12.75" x14ac:dyDescent="0.2"/>
    <row r="1177" customFormat="1" ht="12.75" x14ac:dyDescent="0.2"/>
    <row r="1178" customFormat="1" ht="12.75" x14ac:dyDescent="0.2"/>
    <row r="1179" customFormat="1" ht="12.75" x14ac:dyDescent="0.2"/>
    <row r="1180" customFormat="1" ht="12.75" x14ac:dyDescent="0.2"/>
    <row r="1181" customFormat="1" ht="12.75" x14ac:dyDescent="0.2"/>
    <row r="1182" customFormat="1" ht="12.75" x14ac:dyDescent="0.2"/>
    <row r="1183" customFormat="1" ht="12.75" x14ac:dyDescent="0.2"/>
    <row r="1184" customFormat="1" ht="12.75" x14ac:dyDescent="0.2"/>
    <row r="1185" customFormat="1" ht="12.75" x14ac:dyDescent="0.2"/>
    <row r="1186" customFormat="1" ht="12.75" x14ac:dyDescent="0.2"/>
    <row r="1187" customFormat="1" ht="12.75" x14ac:dyDescent="0.2"/>
    <row r="1188" customFormat="1" ht="12.75" x14ac:dyDescent="0.2"/>
    <row r="1189" customFormat="1" ht="12.75" x14ac:dyDescent="0.2"/>
    <row r="1190" customFormat="1" ht="12.75" x14ac:dyDescent="0.2"/>
    <row r="1191" customFormat="1" ht="12.75" x14ac:dyDescent="0.2"/>
    <row r="1192" customFormat="1" ht="12.75" x14ac:dyDescent="0.2"/>
    <row r="1193" customFormat="1" ht="12.75" x14ac:dyDescent="0.2"/>
    <row r="1194" customFormat="1" ht="12.75" x14ac:dyDescent="0.2"/>
    <row r="1195" customFormat="1" ht="12.75" x14ac:dyDescent="0.2"/>
    <row r="1196" customFormat="1" ht="12.75" x14ac:dyDescent="0.2"/>
    <row r="1197" customFormat="1" ht="12.75" x14ac:dyDescent="0.2"/>
    <row r="1198" customFormat="1" ht="12.75" x14ac:dyDescent="0.2"/>
    <row r="1199" customFormat="1" ht="12.75" x14ac:dyDescent="0.2"/>
    <row r="1200" customFormat="1" ht="12.75" x14ac:dyDescent="0.2"/>
    <row r="1201" customFormat="1" ht="12.75" x14ac:dyDescent="0.2"/>
    <row r="1202" customFormat="1" ht="12.75" x14ac:dyDescent="0.2"/>
    <row r="1203" customFormat="1" ht="12.75" x14ac:dyDescent="0.2"/>
    <row r="1204" customFormat="1" ht="12.75" x14ac:dyDescent="0.2"/>
    <row r="1205" customFormat="1" ht="12.75" x14ac:dyDescent="0.2"/>
    <row r="1206" customFormat="1" ht="12.75" x14ac:dyDescent="0.2"/>
    <row r="1207" customFormat="1" ht="12.75" x14ac:dyDescent="0.2"/>
    <row r="1208" customFormat="1" ht="12.75" x14ac:dyDescent="0.2"/>
    <row r="1209" customFormat="1" ht="12.75" x14ac:dyDescent="0.2"/>
    <row r="1210" customFormat="1" ht="12.75" x14ac:dyDescent="0.2"/>
    <row r="1211" customFormat="1" ht="12.75" x14ac:dyDescent="0.2"/>
    <row r="1212" customFormat="1" ht="12.75" x14ac:dyDescent="0.2"/>
    <row r="1213" customFormat="1" ht="12.75" x14ac:dyDescent="0.2"/>
    <row r="1214" customFormat="1" ht="12.75" x14ac:dyDescent="0.2"/>
    <row r="1215" customFormat="1" ht="12.75" x14ac:dyDescent="0.2"/>
    <row r="1216" customFormat="1" ht="12.75" x14ac:dyDescent="0.2"/>
    <row r="1217" customFormat="1" ht="12.75" x14ac:dyDescent="0.2"/>
    <row r="1218" customFormat="1" ht="12.75" x14ac:dyDescent="0.2"/>
    <row r="1219" customFormat="1" ht="12.75" x14ac:dyDescent="0.2"/>
    <row r="1220" customFormat="1" ht="12.75" x14ac:dyDescent="0.2"/>
    <row r="1221" customFormat="1" ht="12.75" x14ac:dyDescent="0.2"/>
    <row r="1222" customFormat="1" ht="12.75" x14ac:dyDescent="0.2"/>
    <row r="1223" customFormat="1" ht="12.75" x14ac:dyDescent="0.2"/>
    <row r="1224" customFormat="1" ht="12.75" x14ac:dyDescent="0.2"/>
    <row r="1225" customFormat="1" ht="12.75" x14ac:dyDescent="0.2"/>
    <row r="1226" customFormat="1" ht="12.75" x14ac:dyDescent="0.2"/>
    <row r="1227" customFormat="1" ht="12.75" x14ac:dyDescent="0.2"/>
    <row r="1228" customFormat="1" ht="12.75" x14ac:dyDescent="0.2"/>
    <row r="1229" customFormat="1" ht="12.75" x14ac:dyDescent="0.2"/>
    <row r="1230" customFormat="1" ht="12.75" x14ac:dyDescent="0.2"/>
    <row r="1231" customFormat="1" ht="12.75" x14ac:dyDescent="0.2"/>
    <row r="1232" customFormat="1" ht="12.75" x14ac:dyDescent="0.2"/>
    <row r="1233" customFormat="1" ht="12.75" x14ac:dyDescent="0.2"/>
    <row r="1234" customFormat="1" ht="12.75" x14ac:dyDescent="0.2"/>
    <row r="1235" customFormat="1" ht="12.75" x14ac:dyDescent="0.2"/>
    <row r="1236" customFormat="1" ht="12.75" x14ac:dyDescent="0.2"/>
    <row r="1237" customFormat="1" ht="12.75" x14ac:dyDescent="0.2"/>
    <row r="1238" customFormat="1" ht="12.75" x14ac:dyDescent="0.2"/>
    <row r="1239" customFormat="1" ht="12.75" x14ac:dyDescent="0.2"/>
    <row r="1240" customFormat="1" ht="12.75" x14ac:dyDescent="0.2"/>
    <row r="1241" customFormat="1" ht="12.75" x14ac:dyDescent="0.2"/>
    <row r="1242" customFormat="1" ht="12.75" x14ac:dyDescent="0.2"/>
    <row r="1243" customFormat="1" ht="12.75" x14ac:dyDescent="0.2"/>
    <row r="1244" customFormat="1" ht="12.75" x14ac:dyDescent="0.2"/>
    <row r="1245" customFormat="1" ht="12.75" x14ac:dyDescent="0.2"/>
    <row r="1246" customFormat="1" ht="12.75" x14ac:dyDescent="0.2"/>
    <row r="1247" customFormat="1" ht="12.75" x14ac:dyDescent="0.2"/>
    <row r="1248" customFormat="1" ht="12.75" x14ac:dyDescent="0.2"/>
    <row r="1249" customFormat="1" ht="12.75" x14ac:dyDescent="0.2"/>
    <row r="1250" customFormat="1" ht="12.75" x14ac:dyDescent="0.2"/>
    <row r="1251" customFormat="1" ht="12.75" x14ac:dyDescent="0.2"/>
    <row r="1252" customFormat="1" ht="12.75" x14ac:dyDescent="0.2"/>
    <row r="1253" customFormat="1" ht="12.75" x14ac:dyDescent="0.2"/>
    <row r="1254" customFormat="1" ht="12.75" x14ac:dyDescent="0.2"/>
    <row r="1255" customFormat="1" ht="12.75" x14ac:dyDescent="0.2"/>
    <row r="1256" customFormat="1" ht="12.75" x14ac:dyDescent="0.2"/>
    <row r="1257" customFormat="1" ht="12.75" x14ac:dyDescent="0.2"/>
    <row r="1258" customFormat="1" ht="12.75" x14ac:dyDescent="0.2"/>
    <row r="1259" customFormat="1" ht="12.75" x14ac:dyDescent="0.2"/>
    <row r="1260" customFormat="1" ht="12.75" x14ac:dyDescent="0.2"/>
    <row r="1261" customFormat="1" ht="12.75" x14ac:dyDescent="0.2"/>
    <row r="1262" customFormat="1" ht="12.75" x14ac:dyDescent="0.2"/>
    <row r="1263" customFormat="1" ht="12.75" x14ac:dyDescent="0.2"/>
    <row r="1264" customFormat="1" ht="12.75" x14ac:dyDescent="0.2"/>
    <row r="1265" customFormat="1" ht="12.75" x14ac:dyDescent="0.2"/>
    <row r="1266" customFormat="1" ht="12.75" x14ac:dyDescent="0.2"/>
    <row r="1267" customFormat="1" ht="12.75" x14ac:dyDescent="0.2"/>
    <row r="1268" customFormat="1" ht="12.75" x14ac:dyDescent="0.2"/>
    <row r="1269" customFormat="1" ht="12.75" x14ac:dyDescent="0.2"/>
    <row r="1270" customFormat="1" ht="12.75" x14ac:dyDescent="0.2"/>
    <row r="1271" customFormat="1" ht="12.75" x14ac:dyDescent="0.2"/>
    <row r="1272" customFormat="1" ht="12.75" x14ac:dyDescent="0.2"/>
    <row r="1273" customFormat="1" ht="12.75" x14ac:dyDescent="0.2"/>
    <row r="1274" customFormat="1" ht="12.75" x14ac:dyDescent="0.2"/>
    <row r="1275" customFormat="1" ht="12.75" x14ac:dyDescent="0.2"/>
    <row r="1276" customFormat="1" ht="12.75" x14ac:dyDescent="0.2"/>
    <row r="1277" customFormat="1" ht="12.75" x14ac:dyDescent="0.2"/>
    <row r="1278" customFormat="1" ht="12.75" x14ac:dyDescent="0.2"/>
    <row r="1279" customFormat="1" ht="12.75" x14ac:dyDescent="0.2"/>
    <row r="1280" customFormat="1" ht="12.75" x14ac:dyDescent="0.2"/>
    <row r="1281" customFormat="1" ht="12.75" x14ac:dyDescent="0.2"/>
    <row r="1282" customFormat="1" ht="12.75" x14ac:dyDescent="0.2"/>
    <row r="1283" customFormat="1" ht="12.75" x14ac:dyDescent="0.2"/>
    <row r="1284" customFormat="1" ht="12.75" x14ac:dyDescent="0.2"/>
    <row r="1285" customFormat="1" ht="12.75" x14ac:dyDescent="0.2"/>
    <row r="1286" customFormat="1" ht="12.75" x14ac:dyDescent="0.2"/>
    <row r="1287" customFormat="1" ht="12.75" x14ac:dyDescent="0.2"/>
    <row r="1288" customFormat="1" ht="12.75" x14ac:dyDescent="0.2"/>
    <row r="1289" customFormat="1" ht="12.75" x14ac:dyDescent="0.2"/>
    <row r="1290" customFormat="1" ht="12.75" x14ac:dyDescent="0.2"/>
    <row r="1291" customFormat="1" ht="12.75" x14ac:dyDescent="0.2"/>
    <row r="1292" customFormat="1" ht="12.75" x14ac:dyDescent="0.2"/>
    <row r="1293" customFormat="1" ht="12.75" x14ac:dyDescent="0.2"/>
    <row r="1294" customFormat="1" ht="12.75" x14ac:dyDescent="0.2"/>
    <row r="1295" customFormat="1" ht="12.75" x14ac:dyDescent="0.2"/>
    <row r="1296" customFormat="1" ht="12.75" x14ac:dyDescent="0.2"/>
    <row r="1297" customFormat="1" ht="12.75" x14ac:dyDescent="0.2"/>
    <row r="1298" customFormat="1" ht="12.75" x14ac:dyDescent="0.2"/>
    <row r="1299" customFormat="1" ht="12.75" x14ac:dyDescent="0.2"/>
    <row r="1300" customFormat="1" ht="12.75" x14ac:dyDescent="0.2"/>
    <row r="1301" customFormat="1" ht="12.75" x14ac:dyDescent="0.2"/>
    <row r="1302" customFormat="1" ht="12.75" x14ac:dyDescent="0.2"/>
    <row r="1303" customFormat="1" ht="12.75" x14ac:dyDescent="0.2"/>
    <row r="1304" customFormat="1" ht="12.75" x14ac:dyDescent="0.2"/>
    <row r="1305" customFormat="1" ht="12.75" x14ac:dyDescent="0.2"/>
    <row r="1306" customFormat="1" ht="12.75" x14ac:dyDescent="0.2"/>
    <row r="1307" customFormat="1" ht="12.75" x14ac:dyDescent="0.2"/>
    <row r="1308" customFormat="1" ht="12.75" x14ac:dyDescent="0.2"/>
    <row r="1309" customFormat="1" ht="12.75" x14ac:dyDescent="0.2"/>
    <row r="1310" customFormat="1" ht="12.75" x14ac:dyDescent="0.2"/>
    <row r="1311" customFormat="1" ht="12.75" x14ac:dyDescent="0.2"/>
    <row r="1312" customFormat="1" ht="12.75" x14ac:dyDescent="0.2"/>
    <row r="1313" customFormat="1" ht="12.75" x14ac:dyDescent="0.2"/>
    <row r="1314" customFormat="1" ht="12.75" x14ac:dyDescent="0.2"/>
    <row r="1315" customFormat="1" ht="12.75" x14ac:dyDescent="0.2"/>
    <row r="1316" customFormat="1" ht="12.75" x14ac:dyDescent="0.2"/>
    <row r="1317" customFormat="1" ht="12.75" x14ac:dyDescent="0.2"/>
    <row r="1318" customFormat="1" ht="12.75" x14ac:dyDescent="0.2"/>
    <row r="1319" customFormat="1" ht="12.75" x14ac:dyDescent="0.2"/>
    <row r="1320" customFormat="1" ht="12.75" x14ac:dyDescent="0.2"/>
    <row r="1321" customFormat="1" ht="12.75" x14ac:dyDescent="0.2"/>
    <row r="1322" customFormat="1" ht="12.75" x14ac:dyDescent="0.2"/>
    <row r="1323" customFormat="1" ht="12.75" x14ac:dyDescent="0.2"/>
    <row r="1324" customFormat="1" ht="12.75" x14ac:dyDescent="0.2"/>
    <row r="1325" customFormat="1" ht="12.75" x14ac:dyDescent="0.2"/>
    <row r="1326" customFormat="1" ht="12.75" x14ac:dyDescent="0.2"/>
    <row r="1327" customFormat="1" ht="12.75" x14ac:dyDescent="0.2"/>
    <row r="1328" customFormat="1" ht="12.75" x14ac:dyDescent="0.2"/>
    <row r="1329" customFormat="1" ht="12.75" x14ac:dyDescent="0.2"/>
    <row r="1330" customFormat="1" ht="12.75" x14ac:dyDescent="0.2"/>
    <row r="1331" customFormat="1" ht="12.75" x14ac:dyDescent="0.2"/>
    <row r="1332" customFormat="1" ht="12.75" x14ac:dyDescent="0.2"/>
    <row r="1333" customFormat="1" ht="12.75" x14ac:dyDescent="0.2"/>
    <row r="1334" customFormat="1" ht="12.75" x14ac:dyDescent="0.2"/>
    <row r="1335" customFormat="1" ht="12.75" x14ac:dyDescent="0.2"/>
    <row r="1336" customFormat="1" ht="12.75" x14ac:dyDescent="0.2"/>
    <row r="1337" customFormat="1" ht="12.75" x14ac:dyDescent="0.2"/>
    <row r="1338" customFormat="1" ht="12.75" x14ac:dyDescent="0.2"/>
    <row r="1339" customFormat="1" ht="12.75" x14ac:dyDescent="0.2"/>
    <row r="1340" customFormat="1" ht="12.75" x14ac:dyDescent="0.2"/>
    <row r="1341" customFormat="1" ht="12.75" x14ac:dyDescent="0.2"/>
    <row r="1342" customFormat="1" ht="12.75" x14ac:dyDescent="0.2"/>
    <row r="1343" customFormat="1" ht="12.75" x14ac:dyDescent="0.2"/>
    <row r="1344" customFormat="1" ht="12.75" x14ac:dyDescent="0.2"/>
    <row r="1345" customFormat="1" ht="12.75" x14ac:dyDescent="0.2"/>
    <row r="1346" customFormat="1" ht="12.75" x14ac:dyDescent="0.2"/>
    <row r="1347" customFormat="1" ht="12.75" x14ac:dyDescent="0.2"/>
    <row r="1348" customFormat="1" ht="12.75" x14ac:dyDescent="0.2"/>
    <row r="1349" customFormat="1" ht="12.75" x14ac:dyDescent="0.2"/>
    <row r="1350" customFormat="1" ht="12.75" x14ac:dyDescent="0.2"/>
    <row r="1351" customFormat="1" ht="12.75" x14ac:dyDescent="0.2"/>
    <row r="1352" customFormat="1" ht="12.75" x14ac:dyDescent="0.2"/>
    <row r="1353" customFormat="1" ht="12.75" x14ac:dyDescent="0.2"/>
    <row r="1354" customFormat="1" ht="12.75" x14ac:dyDescent="0.2"/>
    <row r="1355" customFormat="1" ht="12.75" x14ac:dyDescent="0.2"/>
    <row r="1356" customFormat="1" ht="12.75" x14ac:dyDescent="0.2"/>
    <row r="1357" customFormat="1" ht="12.75" x14ac:dyDescent="0.2"/>
    <row r="1358" customFormat="1" ht="12.75" x14ac:dyDescent="0.2"/>
    <row r="1359" customFormat="1" ht="12.75" x14ac:dyDescent="0.2"/>
    <row r="1360" customFormat="1" ht="12.75" x14ac:dyDescent="0.2"/>
    <row r="1361" customFormat="1" ht="12.75" x14ac:dyDescent="0.2"/>
    <row r="1362" customFormat="1" ht="12.75" x14ac:dyDescent="0.2"/>
    <row r="1363" customFormat="1" ht="12.75" x14ac:dyDescent="0.2"/>
    <row r="1364" customFormat="1" ht="12.75" x14ac:dyDescent="0.2"/>
    <row r="1365" customFormat="1" ht="12.75" x14ac:dyDescent="0.2"/>
    <row r="1366" customFormat="1" ht="12.75" x14ac:dyDescent="0.2"/>
    <row r="1367" customFormat="1" ht="12.75" x14ac:dyDescent="0.2"/>
    <row r="1368" customFormat="1" ht="12.75" x14ac:dyDescent="0.2"/>
    <row r="1369" customFormat="1" ht="12.75" x14ac:dyDescent="0.2"/>
    <row r="1370" customFormat="1" ht="12.75" x14ac:dyDescent="0.2"/>
    <row r="1371" customFormat="1" ht="12.75" x14ac:dyDescent="0.2"/>
    <row r="1372" customFormat="1" ht="12.75" x14ac:dyDescent="0.2"/>
    <row r="1373" customFormat="1" ht="12.75" x14ac:dyDescent="0.2"/>
    <row r="1374" customFormat="1" ht="12.75" x14ac:dyDescent="0.2"/>
    <row r="1375" customFormat="1" ht="12.75" x14ac:dyDescent="0.2"/>
    <row r="1376" customFormat="1" ht="12.75" x14ac:dyDescent="0.2"/>
    <row r="1377" customFormat="1" ht="12.75" x14ac:dyDescent="0.2"/>
    <row r="1378" customFormat="1" ht="12.75" x14ac:dyDescent="0.2"/>
    <row r="1379" customFormat="1" ht="12.75" x14ac:dyDescent="0.2"/>
    <row r="1380" customFormat="1" ht="12.75" x14ac:dyDescent="0.2"/>
    <row r="1381" customFormat="1" ht="12.75" x14ac:dyDescent="0.2"/>
    <row r="1382" customFormat="1" ht="12.75" x14ac:dyDescent="0.2"/>
    <row r="1383" customFormat="1" ht="12.75" x14ac:dyDescent="0.2"/>
    <row r="1384" customFormat="1" ht="12.75" x14ac:dyDescent="0.2"/>
    <row r="1385" customFormat="1" ht="12.75" x14ac:dyDescent="0.2"/>
    <row r="1386" customFormat="1" ht="12.75" x14ac:dyDescent="0.2"/>
    <row r="1387" customFormat="1" ht="12.75" x14ac:dyDescent="0.2"/>
    <row r="1388" customFormat="1" ht="12.75" x14ac:dyDescent="0.2"/>
    <row r="1389" customFormat="1" ht="12.75" x14ac:dyDescent="0.2"/>
    <row r="1390" customFormat="1" ht="12.75" x14ac:dyDescent="0.2"/>
    <row r="1391" customFormat="1" ht="12.75" x14ac:dyDescent="0.2"/>
    <row r="1392" customFormat="1" ht="12.75" x14ac:dyDescent="0.2"/>
    <row r="1393" customFormat="1" ht="12.75" x14ac:dyDescent="0.2"/>
    <row r="1394" customFormat="1" ht="12.75" x14ac:dyDescent="0.2"/>
    <row r="1395" customFormat="1" ht="12.75" x14ac:dyDescent="0.2"/>
    <row r="1396" customFormat="1" ht="12.75" x14ac:dyDescent="0.2"/>
    <row r="1397" customFormat="1" ht="12.75" x14ac:dyDescent="0.2"/>
    <row r="1398" customFormat="1" ht="12.75" x14ac:dyDescent="0.2"/>
    <row r="1399" customFormat="1" ht="12.75" x14ac:dyDescent="0.2"/>
    <row r="1400" customFormat="1" ht="12.75" x14ac:dyDescent="0.2"/>
    <row r="1401" customFormat="1" ht="12.75" x14ac:dyDescent="0.2"/>
    <row r="1402" customFormat="1" ht="12.75" x14ac:dyDescent="0.2"/>
    <row r="1403" customFormat="1" ht="12.75" x14ac:dyDescent="0.2"/>
    <row r="1404" customFormat="1" ht="12.75" x14ac:dyDescent="0.2"/>
    <row r="1405" customFormat="1" ht="12.75" x14ac:dyDescent="0.2"/>
    <row r="1406" customFormat="1" ht="12.75" x14ac:dyDescent="0.2"/>
    <row r="1407" customFormat="1" ht="12.75" x14ac:dyDescent="0.2"/>
    <row r="1408" customFormat="1" ht="12.75" x14ac:dyDescent="0.2"/>
    <row r="1409" customFormat="1" ht="12.75" x14ac:dyDescent="0.2"/>
    <row r="1410" customFormat="1" ht="12.75" x14ac:dyDescent="0.2"/>
    <row r="1411" customFormat="1" ht="12.75" x14ac:dyDescent="0.2"/>
    <row r="1412" customFormat="1" ht="12.75" x14ac:dyDescent="0.2"/>
    <row r="1413" customFormat="1" ht="12.75" x14ac:dyDescent="0.2"/>
    <row r="1414" customFormat="1" ht="12.75" x14ac:dyDescent="0.2"/>
    <row r="1415" customFormat="1" ht="12.75" x14ac:dyDescent="0.2"/>
    <row r="1416" customFormat="1" ht="12.75" x14ac:dyDescent="0.2"/>
    <row r="1417" customFormat="1" ht="12.75" x14ac:dyDescent="0.2"/>
    <row r="1418" customFormat="1" ht="12.75" x14ac:dyDescent="0.2"/>
    <row r="1419" customFormat="1" ht="12.75" x14ac:dyDescent="0.2"/>
    <row r="1420" customFormat="1" ht="12.75" x14ac:dyDescent="0.2"/>
    <row r="1421" customFormat="1" ht="12.75" x14ac:dyDescent="0.2"/>
    <row r="1422" customFormat="1" ht="12.75" x14ac:dyDescent="0.2"/>
    <row r="1423" customFormat="1" ht="12.75" x14ac:dyDescent="0.2"/>
    <row r="1424" customFormat="1" ht="12.75" x14ac:dyDescent="0.2"/>
    <row r="1425" customFormat="1" ht="12.75" x14ac:dyDescent="0.2"/>
    <row r="1426" customFormat="1" ht="12.75" x14ac:dyDescent="0.2"/>
    <row r="1427" customFormat="1" ht="12.75" x14ac:dyDescent="0.2"/>
    <row r="1428" customFormat="1" ht="12.75" x14ac:dyDescent="0.2"/>
    <row r="1429" customFormat="1" ht="12.75" x14ac:dyDescent="0.2"/>
    <row r="1430" customFormat="1" ht="12.75" x14ac:dyDescent="0.2"/>
    <row r="1431" customFormat="1" ht="12.75" x14ac:dyDescent="0.2"/>
    <row r="1432" customFormat="1" ht="12.75" x14ac:dyDescent="0.2"/>
    <row r="1433" customFormat="1" ht="12.75" x14ac:dyDescent="0.2"/>
    <row r="1434" customFormat="1" ht="12.75" x14ac:dyDescent="0.2"/>
    <row r="1435" customFormat="1" ht="12.75" x14ac:dyDescent="0.2"/>
    <row r="1436" customFormat="1" ht="12.75" x14ac:dyDescent="0.2"/>
    <row r="1437" customFormat="1" ht="12.75" x14ac:dyDescent="0.2"/>
    <row r="1438" customFormat="1" ht="12.75" x14ac:dyDescent="0.2"/>
    <row r="1439" customFormat="1" ht="12.75" x14ac:dyDescent="0.2"/>
    <row r="1440" customFormat="1" ht="12.75" x14ac:dyDescent="0.2"/>
    <row r="1441" customFormat="1" ht="12.75" x14ac:dyDescent="0.2"/>
    <row r="1442" customFormat="1" ht="12.75" x14ac:dyDescent="0.2"/>
    <row r="1443" customFormat="1" ht="12.75" x14ac:dyDescent="0.2"/>
    <row r="1444" customFormat="1" ht="12.75" x14ac:dyDescent="0.2"/>
    <row r="1445" customFormat="1" ht="12.75" x14ac:dyDescent="0.2"/>
    <row r="1446" customFormat="1" ht="12.75" x14ac:dyDescent="0.2"/>
    <row r="1447" customFormat="1" ht="12.75" x14ac:dyDescent="0.2"/>
    <row r="1448" customFormat="1" ht="12.75" x14ac:dyDescent="0.2"/>
    <row r="1449" customFormat="1" ht="12.75" x14ac:dyDescent="0.2"/>
    <row r="1450" customFormat="1" ht="12.75" x14ac:dyDescent="0.2"/>
    <row r="1451" customFormat="1" ht="12.75" x14ac:dyDescent="0.2"/>
    <row r="1452" customFormat="1" ht="12.75" x14ac:dyDescent="0.2"/>
    <row r="1453" customFormat="1" ht="12.75" x14ac:dyDescent="0.2"/>
    <row r="1454" customFormat="1" ht="12.75" x14ac:dyDescent="0.2"/>
    <row r="1455" customFormat="1" ht="12.75" x14ac:dyDescent="0.2"/>
    <row r="1456" customFormat="1" ht="12.75" x14ac:dyDescent="0.2"/>
    <row r="1457" customFormat="1" ht="12.75" x14ac:dyDescent="0.2"/>
    <row r="1458" customFormat="1" ht="12.75" x14ac:dyDescent="0.2"/>
    <row r="1459" customFormat="1" ht="12.75" x14ac:dyDescent="0.2"/>
    <row r="1460" customFormat="1" ht="12.75" x14ac:dyDescent="0.2"/>
    <row r="1461" customFormat="1" ht="12.75" x14ac:dyDescent="0.2"/>
    <row r="1462" customFormat="1" ht="12.75" x14ac:dyDescent="0.2"/>
    <row r="1463" customFormat="1" ht="12.75" x14ac:dyDescent="0.2"/>
    <row r="1464" customFormat="1" ht="12.75" x14ac:dyDescent="0.2"/>
    <row r="1465" customFormat="1" ht="12.75" x14ac:dyDescent="0.2"/>
    <row r="1466" customFormat="1" ht="12.75" x14ac:dyDescent="0.2"/>
    <row r="1467" customFormat="1" ht="12.75" x14ac:dyDescent="0.2"/>
    <row r="1468" customFormat="1" ht="12.75" x14ac:dyDescent="0.2"/>
    <row r="1469" customFormat="1" ht="12.75" x14ac:dyDescent="0.2"/>
    <row r="1470" customFormat="1" ht="12.75" x14ac:dyDescent="0.2"/>
    <row r="1471" customFormat="1" ht="12.75" x14ac:dyDescent="0.2"/>
    <row r="1472" customFormat="1" ht="12.75" x14ac:dyDescent="0.2"/>
    <row r="1473" customFormat="1" ht="12.75" x14ac:dyDescent="0.2"/>
    <row r="1474" customFormat="1" ht="12.75" x14ac:dyDescent="0.2"/>
    <row r="1475" customFormat="1" ht="12.75" x14ac:dyDescent="0.2"/>
    <row r="1476" customFormat="1" ht="12.75" x14ac:dyDescent="0.2"/>
    <row r="1477" customFormat="1" ht="12.75" x14ac:dyDescent="0.2"/>
    <row r="1478" customFormat="1" ht="12.75" x14ac:dyDescent="0.2"/>
    <row r="1479" customFormat="1" ht="12.75" x14ac:dyDescent="0.2"/>
    <row r="1480" customFormat="1" ht="12.75" x14ac:dyDescent="0.2"/>
    <row r="1481" customFormat="1" ht="12.75" x14ac:dyDescent="0.2"/>
    <row r="1482" customFormat="1" ht="12.75" x14ac:dyDescent="0.2"/>
    <row r="1483" customFormat="1" ht="12.75" x14ac:dyDescent="0.2"/>
    <row r="1484" customFormat="1" ht="12.75" x14ac:dyDescent="0.2"/>
    <row r="1485" customFormat="1" ht="12.75" x14ac:dyDescent="0.2"/>
    <row r="1486" customFormat="1" ht="12.75" x14ac:dyDescent="0.2"/>
    <row r="1487" customFormat="1" ht="12.75" x14ac:dyDescent="0.2"/>
    <row r="1488" customFormat="1" ht="12.75" x14ac:dyDescent="0.2"/>
    <row r="1489" customFormat="1" ht="12.75" x14ac:dyDescent="0.2"/>
    <row r="1490" customFormat="1" ht="12.75" x14ac:dyDescent="0.2"/>
    <row r="1491" customFormat="1" ht="12.75" x14ac:dyDescent="0.2"/>
    <row r="1492" customFormat="1" ht="12.75" x14ac:dyDescent="0.2"/>
    <row r="1493" customFormat="1" ht="12.75" x14ac:dyDescent="0.2"/>
    <row r="1494" customFormat="1" ht="12.75" x14ac:dyDescent="0.2"/>
    <row r="1495" customFormat="1" ht="12.75" x14ac:dyDescent="0.2"/>
    <row r="1496" customFormat="1" ht="12.75" x14ac:dyDescent="0.2"/>
    <row r="1497" customFormat="1" ht="12.75" x14ac:dyDescent="0.2"/>
    <row r="1498" customFormat="1" ht="12.75" x14ac:dyDescent="0.2"/>
    <row r="1499" customFormat="1" ht="12.75" x14ac:dyDescent="0.2"/>
    <row r="1500" customFormat="1" ht="12.75" x14ac:dyDescent="0.2"/>
    <row r="1501" customFormat="1" ht="12.75" x14ac:dyDescent="0.2"/>
    <row r="1502" customFormat="1" ht="12.75" x14ac:dyDescent="0.2"/>
    <row r="1503" customFormat="1" ht="12.75" x14ac:dyDescent="0.2"/>
    <row r="1504" customFormat="1" ht="12.75" x14ac:dyDescent="0.2"/>
    <row r="1505" customFormat="1" ht="12.75" x14ac:dyDescent="0.2"/>
    <row r="1506" customFormat="1" ht="12.75" x14ac:dyDescent="0.2"/>
    <row r="1507" customFormat="1" ht="12.75" x14ac:dyDescent="0.2"/>
    <row r="1508" customFormat="1" ht="12.75" x14ac:dyDescent="0.2"/>
    <row r="1509" customFormat="1" ht="12.75" x14ac:dyDescent="0.2"/>
    <row r="1510" customFormat="1" ht="12.75" x14ac:dyDescent="0.2"/>
    <row r="1511" customFormat="1" ht="12.75" x14ac:dyDescent="0.2"/>
    <row r="1512" customFormat="1" ht="12.75" x14ac:dyDescent="0.2"/>
    <row r="1513" customFormat="1" ht="12.75" x14ac:dyDescent="0.2"/>
    <row r="1514" customFormat="1" ht="12.75" x14ac:dyDescent="0.2"/>
    <row r="1515" customFormat="1" ht="12.75" x14ac:dyDescent="0.2"/>
    <row r="1516" customFormat="1" ht="12.75" x14ac:dyDescent="0.2"/>
    <row r="1517" customFormat="1" ht="12.75" x14ac:dyDescent="0.2"/>
    <row r="1518" customFormat="1" ht="12.75" x14ac:dyDescent="0.2"/>
    <row r="1519" customFormat="1" ht="12.75" x14ac:dyDescent="0.2"/>
    <row r="1520" customFormat="1" ht="12.75" x14ac:dyDescent="0.2"/>
    <row r="1521" customFormat="1" ht="12.75" x14ac:dyDescent="0.2"/>
    <row r="1522" customFormat="1" ht="12.75" x14ac:dyDescent="0.2"/>
    <row r="1523" customFormat="1" ht="12.75" x14ac:dyDescent="0.2"/>
    <row r="1524" customFormat="1" ht="12.75" x14ac:dyDescent="0.2"/>
    <row r="1525" customFormat="1" ht="12.75" x14ac:dyDescent="0.2"/>
    <row r="1526" customFormat="1" ht="12.75" x14ac:dyDescent="0.2"/>
    <row r="1527" customFormat="1" ht="12.75" x14ac:dyDescent="0.2"/>
    <row r="1528" customFormat="1" ht="12.75" x14ac:dyDescent="0.2"/>
    <row r="1529" customFormat="1" ht="12.75" x14ac:dyDescent="0.2"/>
    <row r="1530" customFormat="1" ht="12.75" x14ac:dyDescent="0.2"/>
    <row r="1531" customFormat="1" ht="12.75" x14ac:dyDescent="0.2"/>
    <row r="1532" customFormat="1" ht="12.75" x14ac:dyDescent="0.2"/>
    <row r="1533" customFormat="1" ht="12.75" x14ac:dyDescent="0.2"/>
    <row r="1534" customFormat="1" ht="12.75" x14ac:dyDescent="0.2"/>
    <row r="1535" customFormat="1" ht="12.75" x14ac:dyDescent="0.2"/>
    <row r="1536" customFormat="1" ht="12.75" x14ac:dyDescent="0.2"/>
    <row r="1537" customFormat="1" ht="12.75" x14ac:dyDescent="0.2"/>
    <row r="1538" customFormat="1" ht="12.75" x14ac:dyDescent="0.2"/>
    <row r="1539" customFormat="1" ht="12.75" x14ac:dyDescent="0.2"/>
    <row r="1540" customFormat="1" ht="12.75" x14ac:dyDescent="0.2"/>
    <row r="1541" customFormat="1" ht="12.75" x14ac:dyDescent="0.2"/>
    <row r="1542" customFormat="1" ht="12.75" x14ac:dyDescent="0.2"/>
    <row r="1543" customFormat="1" ht="12.75" x14ac:dyDescent="0.2"/>
    <row r="1544" customFormat="1" ht="12.75" x14ac:dyDescent="0.2"/>
    <row r="1545" customFormat="1" ht="12.75" x14ac:dyDescent="0.2"/>
    <row r="1546" customFormat="1" ht="12.75" x14ac:dyDescent="0.2"/>
    <row r="1547" customFormat="1" ht="12.75" x14ac:dyDescent="0.2"/>
    <row r="1548" customFormat="1" ht="12.75" x14ac:dyDescent="0.2"/>
    <row r="1549" customFormat="1" ht="12.75" x14ac:dyDescent="0.2"/>
    <row r="1550" customFormat="1" ht="12.75" x14ac:dyDescent="0.2"/>
    <row r="1551" customFormat="1" ht="12.75" x14ac:dyDescent="0.2"/>
    <row r="1552" customFormat="1" ht="12.75" x14ac:dyDescent="0.2"/>
    <row r="1553" customFormat="1" ht="12.75" x14ac:dyDescent="0.2"/>
    <row r="1554" customFormat="1" ht="12.75" x14ac:dyDescent="0.2"/>
    <row r="1555" customFormat="1" ht="12.75" x14ac:dyDescent="0.2"/>
    <row r="1556" customFormat="1" ht="12.75" x14ac:dyDescent="0.2"/>
    <row r="1557" customFormat="1" ht="12.75" x14ac:dyDescent="0.2"/>
    <row r="1558" customFormat="1" ht="12.75" x14ac:dyDescent="0.2"/>
    <row r="1559" customFormat="1" ht="12.75" x14ac:dyDescent="0.2"/>
    <row r="1560" customFormat="1" ht="12.75" x14ac:dyDescent="0.2"/>
    <row r="1561" customFormat="1" ht="12.75" x14ac:dyDescent="0.2"/>
    <row r="1562" customFormat="1" ht="12.75" x14ac:dyDescent="0.2"/>
    <row r="1563" customFormat="1" ht="12.75" x14ac:dyDescent="0.2"/>
    <row r="1564" customFormat="1" ht="12.75" x14ac:dyDescent="0.2"/>
    <row r="1565" customFormat="1" ht="12.75" x14ac:dyDescent="0.2"/>
    <row r="1566" customFormat="1" ht="12.75" x14ac:dyDescent="0.2"/>
    <row r="1567" customFormat="1" ht="12.75" x14ac:dyDescent="0.2"/>
    <row r="1568" customFormat="1" ht="12.75" x14ac:dyDescent="0.2"/>
    <row r="1569" customFormat="1" ht="12.75" x14ac:dyDescent="0.2"/>
    <row r="1570" customFormat="1" ht="12.75" x14ac:dyDescent="0.2"/>
    <row r="1571" customFormat="1" ht="12.75" x14ac:dyDescent="0.2"/>
    <row r="1572" customFormat="1" ht="12.75" x14ac:dyDescent="0.2"/>
    <row r="1573" customFormat="1" ht="12.75" x14ac:dyDescent="0.2"/>
    <row r="1574" customFormat="1" ht="12.75" x14ac:dyDescent="0.2"/>
    <row r="1575" customFormat="1" ht="12.75" x14ac:dyDescent="0.2"/>
    <row r="1576" customFormat="1" ht="12.75" x14ac:dyDescent="0.2"/>
    <row r="1577" customFormat="1" ht="12.75" x14ac:dyDescent="0.2"/>
    <row r="1578" customFormat="1" ht="12.75" x14ac:dyDescent="0.2"/>
    <row r="1579" customFormat="1" ht="12.75" x14ac:dyDescent="0.2"/>
    <row r="1580" customFormat="1" ht="12.75" x14ac:dyDescent="0.2"/>
    <row r="1581" customFormat="1" ht="12.75" x14ac:dyDescent="0.2"/>
    <row r="1582" customFormat="1" ht="12.75" x14ac:dyDescent="0.2"/>
    <row r="1583" customFormat="1" ht="12.75" x14ac:dyDescent="0.2"/>
    <row r="1584" customFormat="1" ht="12.75" x14ac:dyDescent="0.2"/>
    <row r="1585" customFormat="1" ht="12.75" x14ac:dyDescent="0.2"/>
    <row r="1586" customFormat="1" ht="12.75" x14ac:dyDescent="0.2"/>
    <row r="1587" customFormat="1" ht="12.75" x14ac:dyDescent="0.2"/>
    <row r="1588" customFormat="1" ht="12.75" x14ac:dyDescent="0.2"/>
    <row r="1589" customFormat="1" ht="12.75" x14ac:dyDescent="0.2"/>
    <row r="1590" customFormat="1" ht="12.75" x14ac:dyDescent="0.2"/>
    <row r="1591" customFormat="1" ht="12.75" x14ac:dyDescent="0.2"/>
    <row r="1592" customFormat="1" ht="12.75" x14ac:dyDescent="0.2"/>
    <row r="1593" customFormat="1" ht="12.75" x14ac:dyDescent="0.2"/>
    <row r="1594" customFormat="1" ht="12.75" x14ac:dyDescent="0.2"/>
    <row r="1595" customFormat="1" ht="12.75" x14ac:dyDescent="0.2"/>
    <row r="1596" customFormat="1" ht="12.75" x14ac:dyDescent="0.2"/>
    <row r="1597" customFormat="1" ht="12.75" x14ac:dyDescent="0.2"/>
    <row r="1598" customFormat="1" ht="12.75" x14ac:dyDescent="0.2"/>
    <row r="1599" customFormat="1" ht="12.75" x14ac:dyDescent="0.2"/>
    <row r="1600" customFormat="1" ht="12.75" x14ac:dyDescent="0.2"/>
    <row r="1601" customFormat="1" ht="12.75" x14ac:dyDescent="0.2"/>
    <row r="1602" customFormat="1" ht="12.75" x14ac:dyDescent="0.2"/>
    <row r="1603" customFormat="1" ht="12.75" x14ac:dyDescent="0.2"/>
    <row r="1604" customFormat="1" ht="12.75" x14ac:dyDescent="0.2"/>
    <row r="1605" customFormat="1" ht="12.75" x14ac:dyDescent="0.2"/>
    <row r="1606" customFormat="1" ht="12.75" x14ac:dyDescent="0.2"/>
    <row r="1607" customFormat="1" ht="12.75" x14ac:dyDescent="0.2"/>
    <row r="1608" customFormat="1" ht="12.75" x14ac:dyDescent="0.2"/>
    <row r="1609" customFormat="1" ht="12.75" x14ac:dyDescent="0.2"/>
    <row r="1610" customFormat="1" ht="12.75" x14ac:dyDescent="0.2"/>
    <row r="1611" customFormat="1" ht="12.75" x14ac:dyDescent="0.2"/>
    <row r="1612" customFormat="1" ht="12.75" x14ac:dyDescent="0.2"/>
    <row r="1613" customFormat="1" ht="12.75" x14ac:dyDescent="0.2"/>
    <row r="1614" customFormat="1" ht="12.75" x14ac:dyDescent="0.2"/>
    <row r="1615" customFormat="1" ht="12.75" x14ac:dyDescent="0.2"/>
    <row r="1616" customFormat="1" ht="12.75" x14ac:dyDescent="0.2"/>
    <row r="1617" customFormat="1" ht="12.75" x14ac:dyDescent="0.2"/>
    <row r="1618" customFormat="1" ht="12.75" x14ac:dyDescent="0.2"/>
    <row r="1619" customFormat="1" ht="12.75" x14ac:dyDescent="0.2"/>
    <row r="1620" customFormat="1" ht="12.75" x14ac:dyDescent="0.2"/>
    <row r="1621" customFormat="1" ht="12.75" x14ac:dyDescent="0.2"/>
    <row r="1622" customFormat="1" ht="12.75" x14ac:dyDescent="0.2"/>
    <row r="1623" customFormat="1" ht="12.75" x14ac:dyDescent="0.2"/>
    <row r="1624" customFormat="1" ht="12.75" x14ac:dyDescent="0.2"/>
    <row r="1625" customFormat="1" ht="12.75" x14ac:dyDescent="0.2"/>
    <row r="1626" customFormat="1" ht="12.75" x14ac:dyDescent="0.2"/>
    <row r="1627" customFormat="1" ht="12.75" x14ac:dyDescent="0.2"/>
    <row r="1628" customFormat="1" ht="12.75" x14ac:dyDescent="0.2"/>
    <row r="1629" customFormat="1" ht="12.75" x14ac:dyDescent="0.2"/>
    <row r="1630" customFormat="1" ht="12.75" x14ac:dyDescent="0.2"/>
    <row r="1631" customFormat="1" ht="12.75" x14ac:dyDescent="0.2"/>
    <row r="1632" customFormat="1" ht="12.75" x14ac:dyDescent="0.2"/>
    <row r="1633" customFormat="1" ht="12.75" x14ac:dyDescent="0.2"/>
    <row r="1634" customFormat="1" ht="12.75" x14ac:dyDescent="0.2"/>
    <row r="1635" customFormat="1" ht="12.75" x14ac:dyDescent="0.2"/>
    <row r="1636" customFormat="1" ht="12.75" x14ac:dyDescent="0.2"/>
    <row r="1637" customFormat="1" ht="12.75" x14ac:dyDescent="0.2"/>
    <row r="1638" customFormat="1" ht="12.75" x14ac:dyDescent="0.2"/>
    <row r="1639" customFormat="1" ht="12.75" x14ac:dyDescent="0.2"/>
    <row r="1640" customFormat="1" ht="12.75" x14ac:dyDescent="0.2"/>
    <row r="1641" customFormat="1" ht="12.75" x14ac:dyDescent="0.2"/>
    <row r="1642" customFormat="1" ht="12.75" x14ac:dyDescent="0.2"/>
    <row r="1643" customFormat="1" ht="12.75" x14ac:dyDescent="0.2"/>
    <row r="1644" customFormat="1" ht="12.75" x14ac:dyDescent="0.2"/>
    <row r="1645" customFormat="1" ht="12.75" x14ac:dyDescent="0.2"/>
    <row r="1646" customFormat="1" ht="12.75" x14ac:dyDescent="0.2"/>
    <row r="1647" customFormat="1" ht="12.75" x14ac:dyDescent="0.2"/>
    <row r="1648" customFormat="1" ht="12.75" x14ac:dyDescent="0.2"/>
    <row r="1649" customFormat="1" ht="12.75" x14ac:dyDescent="0.2"/>
    <row r="1650" customFormat="1" ht="12.75" x14ac:dyDescent="0.2"/>
    <row r="1651" customFormat="1" ht="12.75" x14ac:dyDescent="0.2"/>
    <row r="1652" customFormat="1" ht="12.75" x14ac:dyDescent="0.2"/>
    <row r="1653" customFormat="1" ht="12.75" x14ac:dyDescent="0.2"/>
    <row r="1654" customFormat="1" ht="12.75" x14ac:dyDescent="0.2"/>
    <row r="1655" customFormat="1" ht="12.75" x14ac:dyDescent="0.2"/>
    <row r="1656" customFormat="1" ht="12.75" x14ac:dyDescent="0.2"/>
    <row r="1657" customFormat="1" ht="12.75" x14ac:dyDescent="0.2"/>
    <row r="1658" customFormat="1" ht="12.75" x14ac:dyDescent="0.2"/>
    <row r="1659" customFormat="1" ht="12.75" x14ac:dyDescent="0.2"/>
    <row r="1660" customFormat="1" ht="12.75" x14ac:dyDescent="0.2"/>
    <row r="1661" customFormat="1" ht="12.75" x14ac:dyDescent="0.2"/>
    <row r="1662" customFormat="1" ht="12.75" x14ac:dyDescent="0.2"/>
    <row r="1663" customFormat="1" ht="12.75" x14ac:dyDescent="0.2"/>
    <row r="1664" customFormat="1" ht="12.75" x14ac:dyDescent="0.2"/>
    <row r="1665" customFormat="1" ht="12.75" x14ac:dyDescent="0.2"/>
    <row r="1666" customFormat="1" ht="12.75" x14ac:dyDescent="0.2"/>
    <row r="1667" customFormat="1" ht="12.75" x14ac:dyDescent="0.2"/>
    <row r="1668" customFormat="1" ht="12.75" x14ac:dyDescent="0.2"/>
    <row r="1669" customFormat="1" ht="12.75" x14ac:dyDescent="0.2"/>
    <row r="1670" customFormat="1" ht="12.75" x14ac:dyDescent="0.2"/>
    <row r="1671" customFormat="1" ht="12.75" x14ac:dyDescent="0.2"/>
    <row r="1672" customFormat="1" ht="12.75" x14ac:dyDescent="0.2"/>
    <row r="1673" customFormat="1" ht="12.75" x14ac:dyDescent="0.2"/>
    <row r="1674" customFormat="1" ht="12.75" x14ac:dyDescent="0.2"/>
    <row r="1675" customFormat="1" ht="12.75" x14ac:dyDescent="0.2"/>
    <row r="1676" customFormat="1" ht="12.75" x14ac:dyDescent="0.2"/>
    <row r="1677" customFormat="1" ht="12.75" x14ac:dyDescent="0.2"/>
    <row r="1678" customFormat="1" ht="12.75" x14ac:dyDescent="0.2"/>
    <row r="1679" customFormat="1" ht="12.75" x14ac:dyDescent="0.2"/>
    <row r="1680" customFormat="1" ht="12.75" x14ac:dyDescent="0.2"/>
    <row r="1681" customFormat="1" ht="12.75" x14ac:dyDescent="0.2"/>
    <row r="1682" customFormat="1" ht="12.75" x14ac:dyDescent="0.2"/>
    <row r="1683" customFormat="1" ht="12.75" x14ac:dyDescent="0.2"/>
    <row r="1684" customFormat="1" ht="12.75" x14ac:dyDescent="0.2"/>
    <row r="1685" customFormat="1" ht="12.75" x14ac:dyDescent="0.2"/>
    <row r="1686" customFormat="1" ht="12.75" x14ac:dyDescent="0.2"/>
    <row r="1687" customFormat="1" ht="12.75" x14ac:dyDescent="0.2"/>
    <row r="1688" customFormat="1" ht="12.75" x14ac:dyDescent="0.2"/>
    <row r="1689" customFormat="1" ht="12.75" x14ac:dyDescent="0.2"/>
    <row r="1690" customFormat="1" ht="12.75" x14ac:dyDescent="0.2"/>
    <row r="1691" customFormat="1" ht="12.75" x14ac:dyDescent="0.2"/>
    <row r="1692" customFormat="1" ht="12.75" x14ac:dyDescent="0.2"/>
    <row r="1693" customFormat="1" ht="12.75" x14ac:dyDescent="0.2"/>
    <row r="1694" customFormat="1" ht="12.75" x14ac:dyDescent="0.2"/>
    <row r="1695" customFormat="1" ht="12.75" x14ac:dyDescent="0.2"/>
    <row r="1696" customFormat="1" ht="12.75" x14ac:dyDescent="0.2"/>
    <row r="1697" customFormat="1" ht="12.75" x14ac:dyDescent="0.2"/>
    <row r="1698" customFormat="1" ht="12.75" x14ac:dyDescent="0.2"/>
    <row r="1699" customFormat="1" ht="12.75" x14ac:dyDescent="0.2"/>
    <row r="1700" customFormat="1" ht="12.75" x14ac:dyDescent="0.2"/>
    <row r="1701" customFormat="1" ht="12.75" x14ac:dyDescent="0.2"/>
    <row r="1702" customFormat="1" ht="12.75" x14ac:dyDescent="0.2"/>
    <row r="1703" customFormat="1" ht="12.75" x14ac:dyDescent="0.2"/>
    <row r="1704" customFormat="1" ht="12.75" x14ac:dyDescent="0.2"/>
    <row r="1705" customFormat="1" ht="12.75" x14ac:dyDescent="0.2"/>
    <row r="1706" customFormat="1" ht="12.75" x14ac:dyDescent="0.2"/>
    <row r="1707" customFormat="1" ht="12.75" x14ac:dyDescent="0.2"/>
    <row r="1708" customFormat="1" ht="12.75" x14ac:dyDescent="0.2"/>
    <row r="1709" customFormat="1" ht="12.75" x14ac:dyDescent="0.2"/>
    <row r="1710" customFormat="1" ht="12.75" x14ac:dyDescent="0.2"/>
    <row r="1711" customFormat="1" ht="12.75" x14ac:dyDescent="0.2"/>
    <row r="1712" customFormat="1" ht="12.75" x14ac:dyDescent="0.2"/>
    <row r="1713" customFormat="1" ht="12.75" x14ac:dyDescent="0.2"/>
    <row r="1714" customFormat="1" ht="12.75" x14ac:dyDescent="0.2"/>
    <row r="1715" customFormat="1" ht="12.75" x14ac:dyDescent="0.2"/>
    <row r="1716" customFormat="1" ht="12.75" x14ac:dyDescent="0.2"/>
    <row r="1717" customFormat="1" ht="12.75" x14ac:dyDescent="0.2"/>
    <row r="1718" customFormat="1" ht="12.75" x14ac:dyDescent="0.2"/>
    <row r="1719" customFormat="1" ht="12.75" x14ac:dyDescent="0.2"/>
    <row r="1720" customFormat="1" ht="12.75" x14ac:dyDescent="0.2"/>
    <row r="1721" customFormat="1" ht="12.75" x14ac:dyDescent="0.2"/>
    <row r="1722" customFormat="1" ht="12.75" x14ac:dyDescent="0.2"/>
    <row r="1723" customFormat="1" ht="12.75" x14ac:dyDescent="0.2"/>
    <row r="1724" customFormat="1" ht="12.75" x14ac:dyDescent="0.2"/>
    <row r="1725" customFormat="1" ht="12.75" x14ac:dyDescent="0.2"/>
    <row r="1726" customFormat="1" ht="12.75" x14ac:dyDescent="0.2"/>
    <row r="1727" customFormat="1" ht="12.75" x14ac:dyDescent="0.2"/>
    <row r="1728" customFormat="1" ht="12.75" x14ac:dyDescent="0.2"/>
    <row r="1729" customFormat="1" ht="12.75" x14ac:dyDescent="0.2"/>
    <row r="1730" customFormat="1" ht="12.75" x14ac:dyDescent="0.2"/>
    <row r="1731" customFormat="1" ht="12.75" x14ac:dyDescent="0.2"/>
    <row r="1732" customFormat="1" ht="12.75" x14ac:dyDescent="0.2"/>
    <row r="1733" customFormat="1" ht="12.75" x14ac:dyDescent="0.2"/>
    <row r="1734" customFormat="1" ht="12.75" x14ac:dyDescent="0.2"/>
    <row r="1735" customFormat="1" ht="12.75" x14ac:dyDescent="0.2"/>
    <row r="1736" customFormat="1" ht="12.75" x14ac:dyDescent="0.2"/>
    <row r="1737" customFormat="1" ht="12.75" x14ac:dyDescent="0.2"/>
    <row r="1738" customFormat="1" ht="12.75" x14ac:dyDescent="0.2"/>
    <row r="1739" customFormat="1" ht="12.75" x14ac:dyDescent="0.2"/>
    <row r="1740" customFormat="1" ht="12.75" x14ac:dyDescent="0.2"/>
    <row r="1741" customFormat="1" ht="12.75" x14ac:dyDescent="0.2"/>
    <row r="1742" customFormat="1" ht="12.75" x14ac:dyDescent="0.2"/>
    <row r="1743" customFormat="1" ht="12.75" x14ac:dyDescent="0.2"/>
    <row r="1744" customFormat="1" ht="12.75" x14ac:dyDescent="0.2"/>
    <row r="1745" customFormat="1" ht="12.75" x14ac:dyDescent="0.2"/>
    <row r="1746" customFormat="1" ht="12.75" x14ac:dyDescent="0.2"/>
    <row r="1747" customFormat="1" ht="12.75" x14ac:dyDescent="0.2"/>
    <row r="1748" customFormat="1" ht="12.75" x14ac:dyDescent="0.2"/>
    <row r="1749" customFormat="1" ht="12.75" x14ac:dyDescent="0.2"/>
    <row r="1750" customFormat="1" ht="12.75" x14ac:dyDescent="0.2"/>
    <row r="1751" customFormat="1" ht="12.75" x14ac:dyDescent="0.2"/>
    <row r="1752" customFormat="1" ht="12.75" x14ac:dyDescent="0.2"/>
    <row r="1753" customFormat="1" ht="12.75" x14ac:dyDescent="0.2"/>
    <row r="1754" customFormat="1" ht="12.75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12.75" x14ac:dyDescent="0.2"/>
    <row r="1767" customFormat="1" ht="12.75" x14ac:dyDescent="0.2"/>
    <row r="1768" customFormat="1" ht="12.75" x14ac:dyDescent="0.2"/>
    <row r="1769" customFormat="1" ht="12.75" x14ac:dyDescent="0.2"/>
    <row r="1770" customFormat="1" ht="12.75" x14ac:dyDescent="0.2"/>
    <row r="1771" customFormat="1" ht="12.75" x14ac:dyDescent="0.2"/>
    <row r="1772" customFormat="1" ht="12.75" x14ac:dyDescent="0.2"/>
    <row r="1773" customFormat="1" ht="12.75" x14ac:dyDescent="0.2"/>
    <row r="1774" customFormat="1" ht="12.75" x14ac:dyDescent="0.2"/>
    <row r="1775" customFormat="1" ht="12.75" x14ac:dyDescent="0.2"/>
    <row r="1776" customFormat="1" ht="12.75" x14ac:dyDescent="0.2"/>
    <row r="1777" customFormat="1" ht="12.75" x14ac:dyDescent="0.2"/>
    <row r="1778" customFormat="1" ht="12.75" x14ac:dyDescent="0.2"/>
    <row r="1779" customFormat="1" ht="12.75" x14ac:dyDescent="0.2"/>
    <row r="1780" customFormat="1" ht="12.75" x14ac:dyDescent="0.2"/>
    <row r="1781" customFormat="1" ht="12.75" x14ac:dyDescent="0.2"/>
    <row r="1782" customFormat="1" ht="12.75" x14ac:dyDescent="0.2"/>
    <row r="1783" customFormat="1" ht="12.75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12.75" x14ac:dyDescent="0.2"/>
    <row r="1796" customFormat="1" ht="12.75" x14ac:dyDescent="0.2"/>
    <row r="1797" customFormat="1" ht="12.75" x14ac:dyDescent="0.2"/>
    <row r="1798" customFormat="1" ht="12.75" x14ac:dyDescent="0.2"/>
    <row r="1799" customFormat="1" ht="12.75" x14ac:dyDescent="0.2"/>
    <row r="1800" customFormat="1" ht="12.75" x14ac:dyDescent="0.2"/>
    <row r="1801" customFormat="1" ht="12.75" x14ac:dyDescent="0.2"/>
    <row r="1802" customFormat="1" ht="12.75" x14ac:dyDescent="0.2"/>
    <row r="1803" customFormat="1" ht="12.75" x14ac:dyDescent="0.2"/>
    <row r="1804" customFormat="1" ht="12.75" x14ac:dyDescent="0.2"/>
    <row r="1805" customFormat="1" ht="12.75" x14ac:dyDescent="0.2"/>
    <row r="1806" customFormat="1" ht="12.75" x14ac:dyDescent="0.2"/>
    <row r="1807" customFormat="1" ht="12.75" x14ac:dyDescent="0.2"/>
    <row r="1808" customFormat="1" ht="12.75" x14ac:dyDescent="0.2"/>
    <row r="1809" customFormat="1" ht="12.75" x14ac:dyDescent="0.2"/>
    <row r="1810" customFormat="1" ht="12.75" x14ac:dyDescent="0.2"/>
    <row r="1811" customFormat="1" ht="12.75" x14ac:dyDescent="0.2"/>
    <row r="1812" customFormat="1" ht="12.75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12.75" x14ac:dyDescent="0.2"/>
    <row r="1825" customFormat="1" ht="12.75" x14ac:dyDescent="0.2"/>
    <row r="1826" customFormat="1" ht="12.75" x14ac:dyDescent="0.2"/>
    <row r="1827" customFormat="1" ht="12.75" x14ac:dyDescent="0.2"/>
    <row r="1828" customFormat="1" ht="12.75" x14ac:dyDescent="0.2"/>
    <row r="1829" customFormat="1" ht="12.75" x14ac:dyDescent="0.2"/>
    <row r="1830" customFormat="1" ht="12.75" x14ac:dyDescent="0.2"/>
    <row r="1831" customFormat="1" ht="12.75" x14ac:dyDescent="0.2"/>
    <row r="1832" customFormat="1" ht="12.75" x14ac:dyDescent="0.2"/>
    <row r="1833" customFormat="1" ht="12.75" x14ac:dyDescent="0.2"/>
    <row r="1834" customFormat="1" ht="12.75" x14ac:dyDescent="0.2"/>
    <row r="1835" customFormat="1" ht="12.75" x14ac:dyDescent="0.2"/>
    <row r="1836" customFormat="1" ht="12.75" x14ac:dyDescent="0.2"/>
    <row r="1837" customFormat="1" ht="12.75" x14ac:dyDescent="0.2"/>
    <row r="1838" customFormat="1" ht="12.75" x14ac:dyDescent="0.2"/>
    <row r="1839" customFormat="1" ht="12.75" x14ac:dyDescent="0.2"/>
    <row r="1840" customFormat="1" ht="12.75" x14ac:dyDescent="0.2"/>
    <row r="1841" customFormat="1" ht="12.75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12.75" x14ac:dyDescent="0.2"/>
    <row r="1854" customFormat="1" ht="12.75" x14ac:dyDescent="0.2"/>
    <row r="1855" customFormat="1" ht="12.75" x14ac:dyDescent="0.2"/>
    <row r="1856" customFormat="1" ht="12.75" x14ac:dyDescent="0.2"/>
    <row r="1857" customFormat="1" ht="12.75" x14ac:dyDescent="0.2"/>
    <row r="1858" customFormat="1" ht="12.75" x14ac:dyDescent="0.2"/>
    <row r="1859" customFormat="1" ht="12.75" x14ac:dyDescent="0.2"/>
    <row r="1860" customFormat="1" ht="12.75" x14ac:dyDescent="0.2"/>
    <row r="1861" customFormat="1" ht="12.75" x14ac:dyDescent="0.2"/>
    <row r="1862" customFormat="1" ht="12.75" x14ac:dyDescent="0.2"/>
    <row r="1863" customFormat="1" ht="12.75" x14ac:dyDescent="0.2"/>
    <row r="1864" customFormat="1" ht="12.75" x14ac:dyDescent="0.2"/>
    <row r="1865" customFormat="1" ht="12.75" x14ac:dyDescent="0.2"/>
    <row r="1866" customFormat="1" ht="12.75" x14ac:dyDescent="0.2"/>
    <row r="1867" customFormat="1" ht="12.75" x14ac:dyDescent="0.2"/>
    <row r="1868" customFormat="1" ht="12.75" x14ac:dyDescent="0.2"/>
    <row r="1869" customFormat="1" ht="12.75" x14ac:dyDescent="0.2"/>
    <row r="1870" customFormat="1" ht="12.75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12.75" x14ac:dyDescent="0.2"/>
    <row r="1883" customFormat="1" ht="12.75" x14ac:dyDescent="0.2"/>
    <row r="1884" customFormat="1" ht="12.75" x14ac:dyDescent="0.2"/>
    <row r="1885" customFormat="1" ht="12.75" x14ac:dyDescent="0.2"/>
    <row r="1886" customFormat="1" ht="12.75" x14ac:dyDescent="0.2"/>
    <row r="1887" customFormat="1" ht="12.75" x14ac:dyDescent="0.2"/>
    <row r="1888" customFormat="1" ht="12.75" x14ac:dyDescent="0.2"/>
    <row r="1889" customFormat="1" ht="12.75" x14ac:dyDescent="0.2"/>
    <row r="1890" customFormat="1" ht="12.75" x14ac:dyDescent="0.2"/>
    <row r="1891" customFormat="1" ht="12.75" x14ac:dyDescent="0.2"/>
    <row r="1892" customFormat="1" ht="12.75" x14ac:dyDescent="0.2"/>
    <row r="1893" customFormat="1" ht="12.75" x14ac:dyDescent="0.2"/>
    <row r="1894" customFormat="1" ht="12.75" x14ac:dyDescent="0.2"/>
    <row r="1895" customFormat="1" ht="12.75" x14ac:dyDescent="0.2"/>
    <row r="1896" customFormat="1" ht="12.75" x14ac:dyDescent="0.2"/>
    <row r="1897" customFormat="1" ht="12.75" x14ac:dyDescent="0.2"/>
    <row r="1898" customFormat="1" ht="12.75" x14ac:dyDescent="0.2"/>
    <row r="1899" customFormat="1" ht="12.75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12.75" x14ac:dyDescent="0.2"/>
    <row r="1912" customFormat="1" ht="12.75" x14ac:dyDescent="0.2"/>
    <row r="1913" customFormat="1" ht="12.75" x14ac:dyDescent="0.2"/>
    <row r="1914" customFormat="1" ht="12.75" x14ac:dyDescent="0.2"/>
    <row r="1915" customFormat="1" ht="12.75" x14ac:dyDescent="0.2"/>
    <row r="1916" customFormat="1" ht="12.75" x14ac:dyDescent="0.2"/>
    <row r="1917" customFormat="1" ht="12.75" x14ac:dyDescent="0.2"/>
    <row r="1918" customFormat="1" ht="12.75" x14ac:dyDescent="0.2"/>
    <row r="1919" customFormat="1" ht="12.75" x14ac:dyDescent="0.2"/>
    <row r="1920" customFormat="1" ht="12.75" x14ac:dyDescent="0.2"/>
    <row r="1921" customFormat="1" ht="12.75" x14ac:dyDescent="0.2"/>
    <row r="1922" customFormat="1" ht="12.75" x14ac:dyDescent="0.2"/>
    <row r="1923" customFormat="1" ht="12.75" x14ac:dyDescent="0.2"/>
    <row r="1924" customFormat="1" ht="12.75" x14ac:dyDescent="0.2"/>
    <row r="1925" customFormat="1" ht="12.75" x14ac:dyDescent="0.2"/>
    <row r="1926" customFormat="1" ht="12.75" x14ac:dyDescent="0.2"/>
    <row r="1927" customFormat="1" ht="12.75" x14ac:dyDescent="0.2"/>
    <row r="1928" customFormat="1" ht="12.75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12.75" x14ac:dyDescent="0.2"/>
    <row r="1941" customFormat="1" ht="12.75" x14ac:dyDescent="0.2"/>
    <row r="1942" customFormat="1" ht="12.75" x14ac:dyDescent="0.2"/>
    <row r="1943" customFormat="1" ht="12.75" x14ac:dyDescent="0.2"/>
    <row r="1944" customFormat="1" ht="12.75" x14ac:dyDescent="0.2"/>
    <row r="1945" customFormat="1" ht="12.75" x14ac:dyDescent="0.2"/>
    <row r="1946" customFormat="1" ht="12.75" x14ac:dyDescent="0.2"/>
    <row r="1947" customFormat="1" ht="12.75" x14ac:dyDescent="0.2"/>
    <row r="1948" customFormat="1" ht="12.75" x14ac:dyDescent="0.2"/>
    <row r="1949" customFormat="1" ht="12.75" x14ac:dyDescent="0.2"/>
    <row r="1950" customFormat="1" ht="12.75" x14ac:dyDescent="0.2"/>
    <row r="1951" customFormat="1" ht="12.75" x14ac:dyDescent="0.2"/>
    <row r="1952" customFormat="1" ht="12.75" x14ac:dyDescent="0.2"/>
    <row r="1953" customFormat="1" ht="12.75" x14ac:dyDescent="0.2"/>
    <row r="1954" customFormat="1" ht="12.75" x14ac:dyDescent="0.2"/>
    <row r="1955" customFormat="1" ht="12.75" x14ac:dyDescent="0.2"/>
    <row r="1956" customFormat="1" ht="12.75" x14ac:dyDescent="0.2"/>
    <row r="1957" customFormat="1" ht="12.75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12.75" x14ac:dyDescent="0.2"/>
    <row r="1970" customFormat="1" ht="12.75" x14ac:dyDescent="0.2"/>
    <row r="1971" customFormat="1" ht="12.75" x14ac:dyDescent="0.2"/>
    <row r="1972" customFormat="1" ht="12.75" x14ac:dyDescent="0.2"/>
    <row r="1973" customFormat="1" ht="12.75" x14ac:dyDescent="0.2"/>
    <row r="1974" customFormat="1" ht="12.75" x14ac:dyDescent="0.2"/>
    <row r="1975" customFormat="1" ht="12.75" x14ac:dyDescent="0.2"/>
    <row r="1976" customFormat="1" ht="12.75" x14ac:dyDescent="0.2"/>
  </sheetData>
  <mergeCells count="6">
    <mergeCell ref="A2:I2"/>
    <mergeCell ref="A4:I4"/>
    <mergeCell ref="A6:D6"/>
    <mergeCell ref="A1:I1"/>
    <mergeCell ref="A46:G46"/>
    <mergeCell ref="A26:D26"/>
  </mergeCells>
  <pageMargins left="0.77" right="0.23" top="0.48" bottom="0.3" header="0.2" footer="0.2"/>
  <pageSetup paperSize="9" orientation="landscape" verticalDpi="300" r:id="rId1"/>
  <ignoredErrors>
    <ignoredError sqref="H8:I8 H9:H23 I11:I23 H27:I44" evalError="1"/>
    <ignoredError sqref="B9 B14:B15 C17 C19:C22 C29:C35 C37:C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6"/>
  <sheetViews>
    <sheetView topLeftCell="A166" zoomScaleNormal="100" workbookViewId="0">
      <selection activeCell="E35" sqref="E35"/>
    </sheetView>
  </sheetViews>
  <sheetFormatPr defaultColWidth="9.140625" defaultRowHeight="15.75" x14ac:dyDescent="0.25"/>
  <cols>
    <col min="1" max="1" width="9.7109375" style="46" customWidth="1"/>
    <col min="2" max="2" width="59.140625" style="46" customWidth="1"/>
    <col min="3" max="3" width="14.85546875" style="46" customWidth="1"/>
    <col min="4" max="4" width="14.5703125" style="46" customWidth="1"/>
    <col min="5" max="5" width="12.85546875" style="20" customWidth="1"/>
    <col min="6" max="7" width="15.140625" style="20" customWidth="1"/>
    <col min="8" max="9" width="10.7109375" style="20" bestFit="1" customWidth="1"/>
    <col min="10" max="10" width="10.28515625" style="20" bestFit="1" customWidth="1"/>
    <col min="11" max="11" width="11.85546875" style="20" bestFit="1" customWidth="1"/>
    <col min="12" max="12" width="15.42578125" style="20" customWidth="1"/>
    <col min="13" max="13" width="9.140625" style="20" customWidth="1"/>
    <col min="14" max="16384" width="9.140625" style="20"/>
  </cols>
  <sheetData>
    <row r="1" spans="1:7" ht="15.75" customHeight="1" x14ac:dyDescent="0.25">
      <c r="A1" s="436" t="s">
        <v>93</v>
      </c>
      <c r="B1" s="436"/>
      <c r="C1" s="436"/>
      <c r="D1" s="436"/>
      <c r="E1" s="436"/>
      <c r="F1" s="7"/>
      <c r="G1" s="35"/>
    </row>
    <row r="2" spans="1:7" s="14" customFormat="1" ht="15.75" customHeight="1" x14ac:dyDescent="0.25">
      <c r="A2" s="436" t="s">
        <v>58</v>
      </c>
      <c r="B2" s="436"/>
      <c r="C2" s="436"/>
      <c r="D2" s="436"/>
      <c r="E2" s="436"/>
    </row>
    <row r="3" spans="1:7" s="26" customFormat="1" x14ac:dyDescent="0.25">
      <c r="A3" s="33"/>
      <c r="B3" s="33"/>
      <c r="C3" s="34"/>
      <c r="D3" s="34"/>
      <c r="E3" s="36"/>
      <c r="F3" s="36"/>
      <c r="G3" s="36"/>
    </row>
    <row r="4" spans="1:7" s="26" customFormat="1" ht="47.25" x14ac:dyDescent="0.25">
      <c r="A4" s="120" t="s">
        <v>48</v>
      </c>
      <c r="B4" s="120" t="s">
        <v>49</v>
      </c>
      <c r="C4" s="121" t="s">
        <v>95</v>
      </c>
      <c r="D4" s="121" t="s">
        <v>96</v>
      </c>
      <c r="E4" s="121" t="s">
        <v>108</v>
      </c>
      <c r="F4" s="36"/>
      <c r="G4" s="36"/>
    </row>
    <row r="5" spans="1:7" s="51" customFormat="1" ht="11.25" x14ac:dyDescent="0.2">
      <c r="A5" s="480">
        <v>1</v>
      </c>
      <c r="B5" s="480"/>
      <c r="C5" s="122">
        <v>2</v>
      </c>
      <c r="D5" s="122">
        <v>3</v>
      </c>
      <c r="E5" s="123" t="s">
        <v>159</v>
      </c>
      <c r="F5" s="50"/>
      <c r="G5" s="50"/>
    </row>
    <row r="6" spans="1:7" s="26" customFormat="1" x14ac:dyDescent="0.25">
      <c r="A6" s="124" t="s">
        <v>50</v>
      </c>
      <c r="B6" s="125" t="s">
        <v>51</v>
      </c>
      <c r="C6" s="126">
        <f>C7+C24+C67+C148+C171+C177+C197</f>
        <v>4809231</v>
      </c>
      <c r="D6" s="126">
        <f>D7+D24+D67+D148+D171+D177+D197</f>
        <v>2280132.1999999997</v>
      </c>
      <c r="E6" s="126">
        <f>SUM(D6/C6*100)</f>
        <v>47.411575779994756</v>
      </c>
      <c r="F6" s="36"/>
      <c r="G6" s="36"/>
    </row>
    <row r="7" spans="1:7" s="26" customFormat="1" x14ac:dyDescent="0.25">
      <c r="A7" s="398" t="s">
        <v>282</v>
      </c>
      <c r="B7" s="399" t="s">
        <v>291</v>
      </c>
      <c r="C7" s="400">
        <f>C8</f>
        <v>3366764</v>
      </c>
      <c r="D7" s="400">
        <f>D8</f>
        <v>1611757.21</v>
      </c>
      <c r="E7" s="400">
        <f>SUM(D7/C7*100)</f>
        <v>47.872592495345678</v>
      </c>
      <c r="F7" s="36"/>
      <c r="G7" s="36"/>
    </row>
    <row r="8" spans="1:7" s="38" customFormat="1" ht="15" customHeight="1" x14ac:dyDescent="0.25">
      <c r="A8" s="388">
        <v>11</v>
      </c>
      <c r="B8" s="388" t="s">
        <v>36</v>
      </c>
      <c r="C8" s="389">
        <f>SUM(C10,C17)</f>
        <v>3366764</v>
      </c>
      <c r="D8" s="389">
        <f>SUM(D9)</f>
        <v>1611757.21</v>
      </c>
      <c r="E8" s="389">
        <f>SUM(D8/C8*100)</f>
        <v>47.872592495345678</v>
      </c>
      <c r="F8" s="36"/>
      <c r="G8" s="37"/>
    </row>
    <row r="9" spans="1:7" s="39" customFormat="1" x14ac:dyDescent="0.2">
      <c r="A9" s="145">
        <v>3</v>
      </c>
      <c r="B9" s="146" t="s">
        <v>41</v>
      </c>
      <c r="C9" s="148">
        <f>C10+C17</f>
        <v>3366764</v>
      </c>
      <c r="D9" s="148">
        <f>SUM(D10,D17)</f>
        <v>1611757.21</v>
      </c>
      <c r="E9" s="148">
        <f>SUM(D9/C9*100)</f>
        <v>47.872592495345678</v>
      </c>
      <c r="F9" s="36"/>
    </row>
    <row r="10" spans="1:7" s="26" customFormat="1" ht="14.25" customHeight="1" x14ac:dyDescent="0.25">
      <c r="A10" s="129">
        <v>31</v>
      </c>
      <c r="B10" s="130" t="s">
        <v>14</v>
      </c>
      <c r="C10" s="131">
        <f>C11+C13+C15</f>
        <v>3293270</v>
      </c>
      <c r="D10" s="131">
        <f>D11+D13+D15</f>
        <v>1588190.1199999999</v>
      </c>
      <c r="E10" s="131">
        <f>SUM(D10/C10*100)</f>
        <v>48.225323766347728</v>
      </c>
      <c r="F10" s="36"/>
      <c r="G10" s="36"/>
    </row>
    <row r="11" spans="1:7" s="41" customFormat="1" ht="14.25" customHeight="1" x14ac:dyDescent="0.25">
      <c r="A11" s="108">
        <v>311</v>
      </c>
      <c r="B11" s="132" t="s">
        <v>67</v>
      </c>
      <c r="C11" s="133">
        <f>C12</f>
        <v>2761115</v>
      </c>
      <c r="D11" s="133">
        <f>SUM(D12)</f>
        <v>1325392.99</v>
      </c>
      <c r="E11" s="406">
        <f t="shared" ref="E11:E23" si="0">SUM(D11/C11*100)</f>
        <v>48.002092995040044</v>
      </c>
      <c r="F11" s="36"/>
      <c r="G11" s="42"/>
    </row>
    <row r="12" spans="1:7" ht="14.25" customHeight="1" x14ac:dyDescent="0.25">
      <c r="A12" s="110">
        <v>3111</v>
      </c>
      <c r="B12" s="134" t="s">
        <v>97</v>
      </c>
      <c r="C12" s="135">
        <v>2761115</v>
      </c>
      <c r="D12" s="135">
        <v>1325392.99</v>
      </c>
      <c r="E12" s="405">
        <f t="shared" si="0"/>
        <v>48.002092995040044</v>
      </c>
      <c r="F12" s="36"/>
      <c r="G12" s="47"/>
    </row>
    <row r="13" spans="1:7" ht="14.25" customHeight="1" x14ac:dyDescent="0.25">
      <c r="A13" s="402">
        <v>312</v>
      </c>
      <c r="B13" s="403" t="s">
        <v>290</v>
      </c>
      <c r="C13" s="391">
        <f>C14</f>
        <v>76572</v>
      </c>
      <c r="D13" s="391">
        <f>D14</f>
        <v>44107.16</v>
      </c>
      <c r="E13" s="406">
        <f t="shared" si="0"/>
        <v>57.602204461160746</v>
      </c>
      <c r="F13" s="36"/>
      <c r="G13" s="47"/>
    </row>
    <row r="14" spans="1:7" ht="14.25" customHeight="1" x14ac:dyDescent="0.25">
      <c r="A14" s="110">
        <v>3121</v>
      </c>
      <c r="B14" s="134" t="s">
        <v>290</v>
      </c>
      <c r="C14" s="135">
        <v>76572</v>
      </c>
      <c r="D14" s="135">
        <v>44107.16</v>
      </c>
      <c r="E14" s="405">
        <f t="shared" si="0"/>
        <v>57.602204461160746</v>
      </c>
      <c r="F14" s="36"/>
      <c r="G14" s="47"/>
    </row>
    <row r="15" spans="1:7" s="41" customFormat="1" ht="14.25" customHeight="1" x14ac:dyDescent="0.25">
      <c r="A15" s="108">
        <v>313</v>
      </c>
      <c r="B15" s="132" t="s">
        <v>68</v>
      </c>
      <c r="C15" s="128">
        <f>C16</f>
        <v>455583</v>
      </c>
      <c r="D15" s="128">
        <f>SUM(D16:D16)</f>
        <v>218689.97</v>
      </c>
      <c r="E15" s="406">
        <f t="shared" si="0"/>
        <v>48.002223524582789</v>
      </c>
      <c r="F15" s="36"/>
      <c r="G15" s="42"/>
    </row>
    <row r="16" spans="1:7" ht="14.25" customHeight="1" x14ac:dyDescent="0.25">
      <c r="A16" s="110">
        <v>3132</v>
      </c>
      <c r="B16" s="134" t="s">
        <v>98</v>
      </c>
      <c r="C16" s="135">
        <v>455583</v>
      </c>
      <c r="D16" s="135">
        <v>218689.97</v>
      </c>
      <c r="E16" s="405">
        <f t="shared" si="0"/>
        <v>48.002223524582789</v>
      </c>
      <c r="F16" s="36"/>
      <c r="G16" s="47"/>
    </row>
    <row r="17" spans="1:7" s="26" customFormat="1" ht="14.25" customHeight="1" x14ac:dyDescent="0.25">
      <c r="A17" s="129">
        <v>32</v>
      </c>
      <c r="B17" s="130" t="s">
        <v>15</v>
      </c>
      <c r="C17" s="136">
        <f>C18+C20+C22</f>
        <v>73494</v>
      </c>
      <c r="D17" s="136">
        <f>SUM(D18)+D22</f>
        <v>23567.09</v>
      </c>
      <c r="E17" s="131">
        <f t="shared" si="0"/>
        <v>32.066685715840748</v>
      </c>
      <c r="F17" s="36"/>
      <c r="G17" s="36"/>
    </row>
    <row r="18" spans="1:7" s="41" customFormat="1" ht="14.25" customHeight="1" x14ac:dyDescent="0.25">
      <c r="A18" s="108">
        <v>321</v>
      </c>
      <c r="B18" s="132" t="s">
        <v>72</v>
      </c>
      <c r="C18" s="128">
        <f>C19</f>
        <v>53289</v>
      </c>
      <c r="D18" s="128">
        <f>SUM(D19:D19)</f>
        <v>20969.37</v>
      </c>
      <c r="E18" s="406">
        <f t="shared" si="0"/>
        <v>39.350278669143727</v>
      </c>
      <c r="F18" s="36"/>
      <c r="G18" s="42"/>
    </row>
    <row r="19" spans="1:7" x14ac:dyDescent="0.25">
      <c r="A19" s="110" t="s">
        <v>102</v>
      </c>
      <c r="B19" s="134" t="s">
        <v>78</v>
      </c>
      <c r="C19" s="135">
        <v>53289</v>
      </c>
      <c r="D19" s="135">
        <v>20969.37</v>
      </c>
      <c r="E19" s="405">
        <f t="shared" si="0"/>
        <v>39.350278669143727</v>
      </c>
      <c r="F19" s="36"/>
      <c r="G19" s="47"/>
    </row>
    <row r="20" spans="1:7" x14ac:dyDescent="0.25">
      <c r="A20" s="402">
        <v>323</v>
      </c>
      <c r="B20" s="403" t="s">
        <v>64</v>
      </c>
      <c r="C20" s="391">
        <f>C21</f>
        <v>13156</v>
      </c>
      <c r="D20" s="391">
        <f>D21</f>
        <v>0</v>
      </c>
      <c r="E20" s="406">
        <f t="shared" si="0"/>
        <v>0</v>
      </c>
      <c r="F20" s="36"/>
      <c r="G20" s="47"/>
    </row>
    <row r="21" spans="1:7" x14ac:dyDescent="0.25">
      <c r="A21" s="110">
        <v>3236</v>
      </c>
      <c r="B21" s="134" t="s">
        <v>83</v>
      </c>
      <c r="C21" s="135">
        <v>13156</v>
      </c>
      <c r="D21" s="135">
        <v>0</v>
      </c>
      <c r="E21" s="405">
        <f t="shared" si="0"/>
        <v>0</v>
      </c>
      <c r="F21" s="36"/>
      <c r="G21" s="47"/>
    </row>
    <row r="22" spans="1:7" x14ac:dyDescent="0.25">
      <c r="A22" s="402">
        <v>329</v>
      </c>
      <c r="B22" s="403" t="s">
        <v>74</v>
      </c>
      <c r="C22" s="391">
        <f>C23</f>
        <v>7049</v>
      </c>
      <c r="D22" s="391">
        <f>D23</f>
        <v>2597.7199999999998</v>
      </c>
      <c r="E22" s="406">
        <f t="shared" si="0"/>
        <v>36.852319477940135</v>
      </c>
      <c r="F22" s="36"/>
      <c r="G22" s="47"/>
    </row>
    <row r="23" spans="1:7" x14ac:dyDescent="0.25">
      <c r="A23" s="110">
        <v>3295</v>
      </c>
      <c r="B23" s="134" t="s">
        <v>121</v>
      </c>
      <c r="C23" s="135">
        <v>7049</v>
      </c>
      <c r="D23" s="135">
        <v>2597.7199999999998</v>
      </c>
      <c r="E23" s="405">
        <f t="shared" si="0"/>
        <v>36.852319477940135</v>
      </c>
      <c r="F23" s="36"/>
      <c r="G23" s="47"/>
    </row>
    <row r="24" spans="1:7" x14ac:dyDescent="0.25">
      <c r="A24" s="398" t="s">
        <v>283</v>
      </c>
      <c r="B24" s="399" t="s">
        <v>292</v>
      </c>
      <c r="C24" s="400">
        <f>C25</f>
        <v>404292</v>
      </c>
      <c r="D24" s="400">
        <f>D25</f>
        <v>203247.86000000002</v>
      </c>
      <c r="E24" s="400">
        <f>SUM(D24/C24*100)</f>
        <v>50.272540638944129</v>
      </c>
      <c r="F24" s="36"/>
      <c r="G24" s="47"/>
    </row>
    <row r="25" spans="1:7" x14ac:dyDescent="0.25">
      <c r="A25" s="388">
        <v>11</v>
      </c>
      <c r="B25" s="388" t="s">
        <v>36</v>
      </c>
      <c r="C25" s="389">
        <f>C26</f>
        <v>404292</v>
      </c>
      <c r="D25" s="389">
        <f>D26</f>
        <v>203247.86000000002</v>
      </c>
      <c r="E25" s="389">
        <f>SUM(D25/C25*100)</f>
        <v>50.272540638944129</v>
      </c>
      <c r="F25" s="36"/>
      <c r="G25" s="47"/>
    </row>
    <row r="26" spans="1:7" x14ac:dyDescent="0.25">
      <c r="A26" s="145">
        <v>3</v>
      </c>
      <c r="B26" s="146" t="s">
        <v>41</v>
      </c>
      <c r="C26" s="148">
        <f>C27+C34+C59</f>
        <v>404292</v>
      </c>
      <c r="D26" s="148">
        <f>D27+D34+D59+D64</f>
        <v>203247.86000000002</v>
      </c>
      <c r="E26" s="148">
        <f>SUM(D26/C26*100)</f>
        <v>50.272540638944129</v>
      </c>
      <c r="F26" s="36"/>
      <c r="G26" s="47"/>
    </row>
    <row r="27" spans="1:7" x14ac:dyDescent="0.25">
      <c r="A27" s="129">
        <v>31</v>
      </c>
      <c r="B27" s="130" t="s">
        <v>14</v>
      </c>
      <c r="C27" s="131">
        <f>C28+C31</f>
        <v>39261</v>
      </c>
      <c r="D27" s="131">
        <f>D28+D31</f>
        <v>12928.1</v>
      </c>
      <c r="E27" s="131">
        <f>SUM(D27/C27*100)</f>
        <v>32.928605995771889</v>
      </c>
      <c r="F27" s="36"/>
      <c r="G27" s="47"/>
    </row>
    <row r="28" spans="1:7" x14ac:dyDescent="0.25">
      <c r="A28" s="108">
        <v>311</v>
      </c>
      <c r="B28" s="132" t="s">
        <v>67</v>
      </c>
      <c r="C28" s="133">
        <f>C30</f>
        <v>33700</v>
      </c>
      <c r="D28" s="133">
        <f>D29+D30</f>
        <v>12291.65</v>
      </c>
      <c r="E28" s="406">
        <f t="shared" ref="E28:E32" si="1">SUM(D28/C28*100)</f>
        <v>36.473738872403558</v>
      </c>
      <c r="F28" s="36"/>
      <c r="G28" s="47"/>
    </row>
    <row r="29" spans="1:7" x14ac:dyDescent="0.25">
      <c r="A29" s="110">
        <v>3111</v>
      </c>
      <c r="B29" s="134" t="s">
        <v>97</v>
      </c>
      <c r="C29" s="405">
        <v>0</v>
      </c>
      <c r="D29" s="405">
        <f>11205.26+1086.39</f>
        <v>12291.65</v>
      </c>
      <c r="E29" s="405">
        <v>0</v>
      </c>
      <c r="F29" s="36"/>
      <c r="G29" s="47"/>
    </row>
    <row r="30" spans="1:7" x14ac:dyDescent="0.25">
      <c r="A30" s="110">
        <v>3113</v>
      </c>
      <c r="B30" s="134" t="s">
        <v>243</v>
      </c>
      <c r="C30" s="135">
        <v>33700</v>
      </c>
      <c r="D30" s="135">
        <v>0</v>
      </c>
      <c r="E30" s="405">
        <f t="shared" si="1"/>
        <v>0</v>
      </c>
      <c r="F30" s="36"/>
      <c r="G30" s="47"/>
    </row>
    <row r="31" spans="1:7" x14ac:dyDescent="0.25">
      <c r="A31" s="108">
        <v>313</v>
      </c>
      <c r="B31" s="132" t="s">
        <v>68</v>
      </c>
      <c r="C31" s="128">
        <f>C32</f>
        <v>5561</v>
      </c>
      <c r="D31" s="128">
        <f>SUM(D32:D32)+D33</f>
        <v>636.45000000000005</v>
      </c>
      <c r="E31" s="406">
        <f t="shared" si="1"/>
        <v>11.444884013666607</v>
      </c>
      <c r="F31" s="36"/>
      <c r="G31" s="47"/>
    </row>
    <row r="32" spans="1:7" x14ac:dyDescent="0.25">
      <c r="A32" s="110">
        <v>3132</v>
      </c>
      <c r="B32" s="134" t="s">
        <v>98</v>
      </c>
      <c r="C32" s="135">
        <v>5561</v>
      </c>
      <c r="D32" s="135">
        <f>266.73+179.25</f>
        <v>445.98</v>
      </c>
      <c r="E32" s="405">
        <f t="shared" si="1"/>
        <v>8.0197806149973037</v>
      </c>
      <c r="F32" s="36"/>
      <c r="G32" s="47"/>
    </row>
    <row r="33" spans="1:7" x14ac:dyDescent="0.25">
      <c r="A33" s="110">
        <v>3133</v>
      </c>
      <c r="B33" s="134" t="s">
        <v>99</v>
      </c>
      <c r="C33" s="135">
        <v>0</v>
      </c>
      <c r="D33" s="135">
        <v>190.47</v>
      </c>
      <c r="E33" s="405">
        <v>0</v>
      </c>
      <c r="F33" s="36"/>
      <c r="G33" s="47"/>
    </row>
    <row r="34" spans="1:7" x14ac:dyDescent="0.25">
      <c r="A34" s="129">
        <v>32</v>
      </c>
      <c r="B34" s="130" t="s">
        <v>15</v>
      </c>
      <c r="C34" s="136">
        <f>C35+C38+C42+C51+C53</f>
        <v>363937</v>
      </c>
      <c r="D34" s="136">
        <f>D35+D38+D42+D53+D51</f>
        <v>185432.95</v>
      </c>
      <c r="E34" s="136">
        <f>(D34/C34)*100</f>
        <v>50.95193673630326</v>
      </c>
      <c r="F34" s="36"/>
      <c r="G34" s="47"/>
    </row>
    <row r="35" spans="1:7" x14ac:dyDescent="0.25">
      <c r="A35" s="108">
        <v>321</v>
      </c>
      <c r="B35" s="132" t="s">
        <v>72</v>
      </c>
      <c r="C35" s="128">
        <f>C36+C37</f>
        <v>26749</v>
      </c>
      <c r="D35" s="128">
        <f>D37+D36</f>
        <v>14586.640000000001</v>
      </c>
      <c r="E35" s="391">
        <f t="shared" ref="E35:E55" si="2">(D35/C35)*100</f>
        <v>54.531533889117355</v>
      </c>
      <c r="F35" s="36"/>
      <c r="G35" s="47"/>
    </row>
    <row r="36" spans="1:7" x14ac:dyDescent="0.25">
      <c r="A36" s="407">
        <v>3211</v>
      </c>
      <c r="B36" s="408" t="s">
        <v>101</v>
      </c>
      <c r="C36" s="401">
        <v>6636</v>
      </c>
      <c r="D36" s="401">
        <v>1525.77</v>
      </c>
      <c r="E36" s="401">
        <f t="shared" si="2"/>
        <v>22.992314647377938</v>
      </c>
      <c r="F36" s="36"/>
      <c r="G36" s="47"/>
    </row>
    <row r="37" spans="1:7" x14ac:dyDescent="0.25">
      <c r="A37" s="110">
        <v>3213</v>
      </c>
      <c r="B37" s="134" t="s">
        <v>79</v>
      </c>
      <c r="C37" s="135">
        <f>950+19163</f>
        <v>20113</v>
      </c>
      <c r="D37" s="135">
        <f>404.9+10241.04+2414.93</f>
        <v>13060.87</v>
      </c>
      <c r="E37" s="401">
        <f t="shared" si="2"/>
        <v>64.937453388355792</v>
      </c>
      <c r="F37" s="36"/>
      <c r="G37" s="47"/>
    </row>
    <row r="38" spans="1:7" x14ac:dyDescent="0.25">
      <c r="A38" s="108">
        <v>322</v>
      </c>
      <c r="B38" s="132" t="s">
        <v>73</v>
      </c>
      <c r="C38" s="128">
        <f>C39+C40+C41</f>
        <v>113605</v>
      </c>
      <c r="D38" s="128">
        <f>D39+D40+D41</f>
        <v>60973.42</v>
      </c>
      <c r="E38" s="391">
        <f t="shared" si="2"/>
        <v>53.671422912723912</v>
      </c>
      <c r="F38" s="36"/>
      <c r="G38" s="47"/>
    </row>
    <row r="39" spans="1:7" x14ac:dyDescent="0.25">
      <c r="A39" s="110" t="s">
        <v>103</v>
      </c>
      <c r="B39" s="134" t="s">
        <v>82</v>
      </c>
      <c r="C39" s="135">
        <v>16924</v>
      </c>
      <c r="D39" s="135">
        <v>15350.85</v>
      </c>
      <c r="E39" s="401">
        <f t="shared" si="2"/>
        <v>90.704620657055074</v>
      </c>
      <c r="F39" s="36"/>
      <c r="G39" s="47"/>
    </row>
    <row r="40" spans="1:7" x14ac:dyDescent="0.25">
      <c r="A40" s="110" t="s">
        <v>104</v>
      </c>
      <c r="B40" s="134" t="s">
        <v>105</v>
      </c>
      <c r="C40" s="135">
        <v>91045</v>
      </c>
      <c r="D40" s="135">
        <v>41585.08</v>
      </c>
      <c r="E40" s="401">
        <f t="shared" si="2"/>
        <v>45.675303421385031</v>
      </c>
      <c r="F40" s="36"/>
      <c r="G40" s="47"/>
    </row>
    <row r="41" spans="1:7" x14ac:dyDescent="0.25">
      <c r="A41" s="110" t="s">
        <v>106</v>
      </c>
      <c r="B41" s="134" t="s">
        <v>107</v>
      </c>
      <c r="C41" s="135">
        <v>5636</v>
      </c>
      <c r="D41" s="135">
        <v>4037.49</v>
      </c>
      <c r="E41" s="401">
        <f t="shared" si="2"/>
        <v>71.637508871540106</v>
      </c>
      <c r="F41" s="36"/>
      <c r="G41" s="47"/>
    </row>
    <row r="42" spans="1:7" x14ac:dyDescent="0.25">
      <c r="A42" s="108">
        <v>323</v>
      </c>
      <c r="B42" s="132" t="s">
        <v>64</v>
      </c>
      <c r="C42" s="128">
        <f>C43+C44+C45+C46+C47+C48+C49+C50</f>
        <v>207298</v>
      </c>
      <c r="D42" s="128">
        <f>SUM(D43:D50)</f>
        <v>100289.56</v>
      </c>
      <c r="E42" s="391">
        <f t="shared" si="2"/>
        <v>48.379415141487129</v>
      </c>
      <c r="F42" s="36"/>
      <c r="G42" s="47"/>
    </row>
    <row r="43" spans="1:7" x14ac:dyDescent="0.25">
      <c r="A43" s="110" t="s">
        <v>110</v>
      </c>
      <c r="B43" s="134" t="s">
        <v>111</v>
      </c>
      <c r="C43" s="135">
        <f>25031+2180</f>
        <v>27211</v>
      </c>
      <c r="D43" s="135">
        <v>8565.41</v>
      </c>
      <c r="E43" s="401">
        <f t="shared" si="2"/>
        <v>31.47774796957113</v>
      </c>
      <c r="F43" s="36"/>
      <c r="G43" s="47"/>
    </row>
    <row r="44" spans="1:7" x14ac:dyDescent="0.25">
      <c r="A44" s="110" t="s">
        <v>112</v>
      </c>
      <c r="B44" s="134" t="s">
        <v>113</v>
      </c>
      <c r="C44" s="135">
        <v>8954</v>
      </c>
      <c r="D44" s="135">
        <f>1470.18+9929.52</f>
        <v>11399.7</v>
      </c>
      <c r="E44" s="401">
        <f t="shared" si="2"/>
        <v>127.31404958677687</v>
      </c>
      <c r="F44" s="36"/>
      <c r="G44" s="47"/>
    </row>
    <row r="45" spans="1:7" x14ac:dyDescent="0.25">
      <c r="A45" s="110">
        <v>3233</v>
      </c>
      <c r="B45" s="134" t="s">
        <v>210</v>
      </c>
      <c r="C45" s="135">
        <f>3152+2165</f>
        <v>5317</v>
      </c>
      <c r="D45" s="135">
        <v>3998.12</v>
      </c>
      <c r="E45" s="401">
        <f t="shared" si="2"/>
        <v>75.195034794056795</v>
      </c>
      <c r="F45" s="36"/>
      <c r="G45" s="47"/>
    </row>
    <row r="46" spans="1:7" x14ac:dyDescent="0.25">
      <c r="A46" s="110" t="s">
        <v>114</v>
      </c>
      <c r="B46" s="134" t="s">
        <v>115</v>
      </c>
      <c r="C46" s="135">
        <v>24048</v>
      </c>
      <c r="D46" s="135">
        <v>11429.67</v>
      </c>
      <c r="E46" s="401">
        <f t="shared" si="2"/>
        <v>47.528567864271459</v>
      </c>
      <c r="F46" s="36"/>
      <c r="G46" s="47"/>
    </row>
    <row r="47" spans="1:7" x14ac:dyDescent="0.25">
      <c r="A47" s="110">
        <v>3235</v>
      </c>
      <c r="B47" s="134" t="s">
        <v>86</v>
      </c>
      <c r="C47" s="135">
        <f>2054+23474</f>
        <v>25528</v>
      </c>
      <c r="D47" s="135">
        <f>9372.59+162.76</f>
        <v>9535.35</v>
      </c>
      <c r="E47" s="401">
        <f t="shared" si="2"/>
        <v>37.352514885615797</v>
      </c>
      <c r="F47" s="36"/>
      <c r="G47" s="47"/>
    </row>
    <row r="48" spans="1:7" x14ac:dyDescent="0.25">
      <c r="A48" s="110">
        <v>3237</v>
      </c>
      <c r="B48" s="134" t="s">
        <v>84</v>
      </c>
      <c r="C48" s="135">
        <f>32427+10500</f>
        <v>42927</v>
      </c>
      <c r="D48" s="135">
        <f>26116.85+1665.6</f>
        <v>27782.449999999997</v>
      </c>
      <c r="E48" s="401">
        <f t="shared" si="2"/>
        <v>64.720222703659687</v>
      </c>
      <c r="F48" s="36"/>
      <c r="G48" s="47"/>
    </row>
    <row r="49" spans="1:7" x14ac:dyDescent="0.25">
      <c r="A49" s="110" t="s">
        <v>116</v>
      </c>
      <c r="B49" s="134" t="s">
        <v>117</v>
      </c>
      <c r="C49" s="135">
        <v>9070</v>
      </c>
      <c r="D49" s="135">
        <f>9001.79+6.86</f>
        <v>9008.6500000000015</v>
      </c>
      <c r="E49" s="401">
        <f t="shared" si="2"/>
        <v>99.323594266813686</v>
      </c>
      <c r="F49" s="36"/>
      <c r="G49" s="47"/>
    </row>
    <row r="50" spans="1:7" x14ac:dyDescent="0.25">
      <c r="A50" s="110" t="s">
        <v>118</v>
      </c>
      <c r="B50" s="134" t="s">
        <v>85</v>
      </c>
      <c r="C50" s="135">
        <f>61032+3211</f>
        <v>64243</v>
      </c>
      <c r="D50" s="135">
        <v>18570.21</v>
      </c>
      <c r="E50" s="401">
        <f t="shared" si="2"/>
        <v>28.906199897265072</v>
      </c>
      <c r="F50" s="36"/>
      <c r="G50" s="47"/>
    </row>
    <row r="51" spans="1:7" x14ac:dyDescent="0.25">
      <c r="A51" s="402">
        <v>324</v>
      </c>
      <c r="B51" s="403" t="s">
        <v>286</v>
      </c>
      <c r="C51" s="391">
        <f>C52</f>
        <v>2344</v>
      </c>
      <c r="D51" s="391">
        <f>D52</f>
        <v>0</v>
      </c>
      <c r="E51" s="401">
        <f t="shared" si="2"/>
        <v>0</v>
      </c>
      <c r="F51" s="36"/>
      <c r="G51" s="47"/>
    </row>
    <row r="52" spans="1:7" x14ac:dyDescent="0.25">
      <c r="A52" s="110">
        <v>3241</v>
      </c>
      <c r="B52" s="134" t="s">
        <v>286</v>
      </c>
      <c r="C52" s="135">
        <v>2344</v>
      </c>
      <c r="D52" s="135">
        <v>0</v>
      </c>
      <c r="E52" s="401">
        <f t="shared" si="2"/>
        <v>0</v>
      </c>
      <c r="F52" s="36"/>
      <c r="G52" s="47"/>
    </row>
    <row r="53" spans="1:7" x14ac:dyDescent="0.25">
      <c r="A53" s="108">
        <v>329</v>
      </c>
      <c r="B53" s="132" t="s">
        <v>74</v>
      </c>
      <c r="C53" s="128">
        <f>C54+C55+C58</f>
        <v>13941</v>
      </c>
      <c r="D53" s="128">
        <f>D56+D57+D55+D54+D58</f>
        <v>9583.3300000000017</v>
      </c>
      <c r="E53" s="401">
        <f t="shared" si="2"/>
        <v>68.742055806613607</v>
      </c>
      <c r="F53" s="36"/>
      <c r="G53" s="47"/>
    </row>
    <row r="54" spans="1:7" x14ac:dyDescent="0.25">
      <c r="A54" s="110" t="s">
        <v>119</v>
      </c>
      <c r="B54" s="134" t="s">
        <v>120</v>
      </c>
      <c r="C54" s="135">
        <v>9541</v>
      </c>
      <c r="D54" s="135">
        <v>3487.34</v>
      </c>
      <c r="E54" s="401">
        <f t="shared" si="2"/>
        <v>36.551095273032182</v>
      </c>
      <c r="F54" s="36"/>
      <c r="G54" s="47"/>
    </row>
    <row r="55" spans="1:7" x14ac:dyDescent="0.25">
      <c r="A55" s="110">
        <v>3294</v>
      </c>
      <c r="B55" s="134" t="s">
        <v>216</v>
      </c>
      <c r="C55" s="135">
        <v>4400</v>
      </c>
      <c r="D55" s="135">
        <v>574.21</v>
      </c>
      <c r="E55" s="401">
        <f t="shared" si="2"/>
        <v>13.050227272727275</v>
      </c>
      <c r="F55" s="36"/>
      <c r="G55" s="47"/>
    </row>
    <row r="56" spans="1:7" x14ac:dyDescent="0.25">
      <c r="A56" s="110">
        <v>3295</v>
      </c>
      <c r="B56" s="134" t="s">
        <v>121</v>
      </c>
      <c r="C56" s="135">
        <v>0</v>
      </c>
      <c r="D56" s="135">
        <v>686.73</v>
      </c>
      <c r="E56" s="401">
        <v>0</v>
      </c>
      <c r="F56" s="36"/>
      <c r="G56" s="47"/>
    </row>
    <row r="57" spans="1:7" x14ac:dyDescent="0.25">
      <c r="A57" s="110">
        <v>3296</v>
      </c>
      <c r="B57" s="134" t="s">
        <v>219</v>
      </c>
      <c r="C57" s="135">
        <v>0</v>
      </c>
      <c r="D57" s="135">
        <v>4583.05</v>
      </c>
      <c r="E57" s="401">
        <v>0</v>
      </c>
      <c r="F57" s="36"/>
      <c r="G57" s="47"/>
    </row>
    <row r="58" spans="1:7" x14ac:dyDescent="0.25">
      <c r="A58" s="110" t="s">
        <v>122</v>
      </c>
      <c r="B58" s="134" t="s">
        <v>74</v>
      </c>
      <c r="C58" s="135">
        <v>0</v>
      </c>
      <c r="D58" s="135">
        <v>252</v>
      </c>
      <c r="E58" s="135">
        <v>0</v>
      </c>
      <c r="F58" s="36"/>
      <c r="G58" s="47"/>
    </row>
    <row r="59" spans="1:7" x14ac:dyDescent="0.25">
      <c r="A59" s="129">
        <v>34</v>
      </c>
      <c r="B59" s="130" t="s">
        <v>18</v>
      </c>
      <c r="C59" s="136">
        <f>C60</f>
        <v>1094</v>
      </c>
      <c r="D59" s="136">
        <f>D60</f>
        <v>4422.28</v>
      </c>
      <c r="E59" s="136">
        <f>(D59/C59)*100</f>
        <v>404.23034734917735</v>
      </c>
      <c r="F59" s="36"/>
      <c r="G59" s="47"/>
    </row>
    <row r="60" spans="1:7" x14ac:dyDescent="0.25">
      <c r="A60" s="108">
        <v>343</v>
      </c>
      <c r="B60" s="132" t="s">
        <v>75</v>
      </c>
      <c r="C60" s="128">
        <f>C61+C62</f>
        <v>1094</v>
      </c>
      <c r="D60" s="128">
        <f>D63</f>
        <v>4422.28</v>
      </c>
      <c r="E60" s="128">
        <v>0</v>
      </c>
      <c r="F60" s="36"/>
      <c r="G60" s="47"/>
    </row>
    <row r="61" spans="1:7" x14ac:dyDescent="0.25">
      <c r="A61" s="110" t="s">
        <v>123</v>
      </c>
      <c r="B61" s="134" t="s">
        <v>124</v>
      </c>
      <c r="C61" s="135">
        <f>378+53</f>
        <v>431</v>
      </c>
      <c r="D61" s="135">
        <v>0</v>
      </c>
      <c r="E61" s="135">
        <v>0</v>
      </c>
      <c r="F61" s="36"/>
      <c r="G61" s="47"/>
    </row>
    <row r="62" spans="1:7" ht="31.5" x14ac:dyDescent="0.25">
      <c r="A62" s="110">
        <v>3432</v>
      </c>
      <c r="B62" s="134" t="s">
        <v>288</v>
      </c>
      <c r="C62" s="135">
        <f>265+398</f>
        <v>663</v>
      </c>
      <c r="D62" s="135">
        <v>0</v>
      </c>
      <c r="E62" s="135">
        <v>0</v>
      </c>
      <c r="F62" s="36"/>
      <c r="G62" s="47"/>
    </row>
    <row r="63" spans="1:7" x14ac:dyDescent="0.25">
      <c r="A63" s="110">
        <v>3433</v>
      </c>
      <c r="B63" s="134" t="s">
        <v>225</v>
      </c>
      <c r="C63" s="135">
        <v>0</v>
      </c>
      <c r="D63" s="135">
        <v>4422.28</v>
      </c>
      <c r="E63" s="401">
        <v>0</v>
      </c>
      <c r="F63" s="36"/>
      <c r="G63" s="47"/>
    </row>
    <row r="64" spans="1:7" ht="31.5" x14ac:dyDescent="0.25">
      <c r="A64" s="428">
        <v>37</v>
      </c>
      <c r="B64" s="396" t="s">
        <v>76</v>
      </c>
      <c r="C64" s="397">
        <v>0</v>
      </c>
      <c r="D64" s="397">
        <f>D65</f>
        <v>464.53</v>
      </c>
      <c r="E64" s="136">
        <v>0</v>
      </c>
      <c r="F64" s="36"/>
      <c r="G64" s="47"/>
    </row>
    <row r="65" spans="1:7" x14ac:dyDescent="0.25">
      <c r="A65" s="402">
        <v>372</v>
      </c>
      <c r="B65" s="384" t="s">
        <v>302</v>
      </c>
      <c r="C65" s="391">
        <v>0</v>
      </c>
      <c r="D65" s="391">
        <f>D66</f>
        <v>464.53</v>
      </c>
      <c r="E65" s="136">
        <v>0</v>
      </c>
      <c r="F65" s="36"/>
      <c r="G65" s="47"/>
    </row>
    <row r="66" spans="1:7" x14ac:dyDescent="0.25">
      <c r="A66" s="110">
        <v>3721</v>
      </c>
      <c r="B66" s="134" t="s">
        <v>228</v>
      </c>
      <c r="C66" s="135">
        <v>0</v>
      </c>
      <c r="D66" s="135">
        <v>464.53</v>
      </c>
      <c r="E66" s="401">
        <v>0</v>
      </c>
      <c r="F66" s="36"/>
      <c r="G66" s="47"/>
    </row>
    <row r="67" spans="1:7" x14ac:dyDescent="0.25">
      <c r="A67" s="398" t="s">
        <v>284</v>
      </c>
      <c r="B67" s="399" t="s">
        <v>289</v>
      </c>
      <c r="C67" s="400">
        <f>C68+C104</f>
        <v>913479</v>
      </c>
      <c r="D67" s="400">
        <f>D68+D104</f>
        <v>409183.62</v>
      </c>
      <c r="E67" s="400">
        <f>SUM(D67/C67*100)</f>
        <v>44.79398212766796</v>
      </c>
      <c r="F67" s="36"/>
      <c r="G67" s="47"/>
    </row>
    <row r="68" spans="1:7" s="41" customFormat="1" x14ac:dyDescent="0.25">
      <c r="A68" s="388">
        <v>31</v>
      </c>
      <c r="B68" s="388" t="s">
        <v>52</v>
      </c>
      <c r="C68" s="389">
        <f t="shared" ref="C68" si="3">SUM(C69)</f>
        <v>407924</v>
      </c>
      <c r="D68" s="389">
        <f>SUM(D69)</f>
        <v>186495.16</v>
      </c>
      <c r="E68" s="389">
        <f t="shared" ref="E68" si="4">SUM(E69)</f>
        <v>45.718114158519725</v>
      </c>
      <c r="F68" s="36"/>
      <c r="G68" s="42"/>
    </row>
    <row r="69" spans="1:7" s="41" customFormat="1" x14ac:dyDescent="0.25">
      <c r="A69" s="145">
        <v>3</v>
      </c>
      <c r="B69" s="146" t="s">
        <v>41</v>
      </c>
      <c r="C69" s="144">
        <f>SUM(C70,C77)+C94+C98+C101</f>
        <v>407924</v>
      </c>
      <c r="D69" s="144">
        <f>SUM(D70,D77)+D94+D101</f>
        <v>186495.16</v>
      </c>
      <c r="E69" s="144">
        <f>SUM(D69/C69*100)</f>
        <v>45.718114158519725</v>
      </c>
      <c r="F69" s="36"/>
      <c r="G69" s="42"/>
    </row>
    <row r="70" spans="1:7" s="26" customFormat="1" ht="15.75" customHeight="1" x14ac:dyDescent="0.25">
      <c r="A70" s="137">
        <v>31</v>
      </c>
      <c r="B70" s="125" t="s">
        <v>14</v>
      </c>
      <c r="C70" s="138">
        <f>C71+C73+C75</f>
        <v>325221</v>
      </c>
      <c r="D70" s="138">
        <f>D71+D73+D75</f>
        <v>155683.84</v>
      </c>
      <c r="E70" s="138">
        <f>SUM(D70/C70*100)</f>
        <v>47.870168285565811</v>
      </c>
      <c r="F70" s="36"/>
      <c r="G70" s="36"/>
    </row>
    <row r="71" spans="1:7" s="41" customFormat="1" ht="15.75" customHeight="1" x14ac:dyDescent="0.25">
      <c r="A71" s="139">
        <v>311</v>
      </c>
      <c r="B71" s="127" t="s">
        <v>67</v>
      </c>
      <c r="C71" s="89">
        <f>C72</f>
        <v>163771</v>
      </c>
      <c r="D71" s="89">
        <f>SUM(D72)</f>
        <v>67306.3</v>
      </c>
      <c r="E71" s="387">
        <f t="shared" ref="E71:E76" si="5">SUM(D71/C71*100)</f>
        <v>41.097813410188614</v>
      </c>
      <c r="F71" s="36"/>
      <c r="G71" s="42"/>
    </row>
    <row r="72" spans="1:7" ht="15.75" customHeight="1" x14ac:dyDescent="0.25">
      <c r="A72" s="140">
        <v>3111</v>
      </c>
      <c r="B72" s="141" t="s">
        <v>97</v>
      </c>
      <c r="C72" s="115">
        <v>163771</v>
      </c>
      <c r="D72" s="115">
        <v>67306.3</v>
      </c>
      <c r="E72" s="390">
        <f t="shared" si="5"/>
        <v>41.097813410188614</v>
      </c>
      <c r="F72" s="36"/>
      <c r="G72" s="47"/>
    </row>
    <row r="73" spans="1:7" ht="15.75" customHeight="1" x14ac:dyDescent="0.25">
      <c r="A73" s="383">
        <v>312</v>
      </c>
      <c r="B73" s="384" t="s">
        <v>71</v>
      </c>
      <c r="C73" s="387">
        <f>C74</f>
        <v>134428</v>
      </c>
      <c r="D73" s="387">
        <f>D74</f>
        <v>76597.210000000006</v>
      </c>
      <c r="E73" s="387">
        <f t="shared" si="5"/>
        <v>56.980100871842176</v>
      </c>
      <c r="F73" s="36"/>
      <c r="G73" s="47"/>
    </row>
    <row r="74" spans="1:7" ht="15.75" customHeight="1" x14ac:dyDescent="0.25">
      <c r="A74" s="385">
        <v>3121</v>
      </c>
      <c r="B74" s="386" t="s">
        <v>71</v>
      </c>
      <c r="C74" s="115">
        <v>134428</v>
      </c>
      <c r="D74" s="115">
        <v>76597.210000000006</v>
      </c>
      <c r="E74" s="390">
        <f t="shared" si="5"/>
        <v>56.980100871842176</v>
      </c>
      <c r="F74" s="36"/>
      <c r="G74" s="47"/>
    </row>
    <row r="75" spans="1:7" ht="15.75" customHeight="1" x14ac:dyDescent="0.25">
      <c r="A75" s="383">
        <v>313</v>
      </c>
      <c r="B75" s="384" t="s">
        <v>68</v>
      </c>
      <c r="C75" s="387">
        <f>C76</f>
        <v>27022</v>
      </c>
      <c r="D75" s="387">
        <f>D76</f>
        <v>11780.33</v>
      </c>
      <c r="E75" s="387">
        <f t="shared" si="5"/>
        <v>43.595329731330033</v>
      </c>
      <c r="F75" s="36"/>
      <c r="G75" s="47"/>
    </row>
    <row r="76" spans="1:7" ht="15.75" customHeight="1" x14ac:dyDescent="0.25">
      <c r="A76" s="385">
        <v>3132</v>
      </c>
      <c r="B76" s="386" t="s">
        <v>285</v>
      </c>
      <c r="C76" s="115">
        <v>27022</v>
      </c>
      <c r="D76" s="115">
        <v>11780.33</v>
      </c>
      <c r="E76" s="390">
        <f t="shared" si="5"/>
        <v>43.595329731330033</v>
      </c>
      <c r="F76" s="36"/>
      <c r="G76" s="47"/>
    </row>
    <row r="77" spans="1:7" s="26" customFormat="1" ht="15.75" customHeight="1" x14ac:dyDescent="0.25">
      <c r="A77" s="137">
        <v>32</v>
      </c>
      <c r="B77" s="125" t="s">
        <v>15</v>
      </c>
      <c r="C77" s="138">
        <f>C78+C81+C83+C89+C91</f>
        <v>70227</v>
      </c>
      <c r="D77" s="138">
        <f>D78+D81+D83+D89+D91</f>
        <v>27741.150000000005</v>
      </c>
      <c r="E77" s="138">
        <f>SUM(D77/C77*100)</f>
        <v>39.502114571318728</v>
      </c>
      <c r="F77" s="36"/>
      <c r="G77" s="36"/>
    </row>
    <row r="78" spans="1:7" s="26" customFormat="1" ht="15.75" customHeight="1" x14ac:dyDescent="0.25">
      <c r="A78" s="383">
        <v>321</v>
      </c>
      <c r="B78" s="384" t="s">
        <v>72</v>
      </c>
      <c r="C78" s="387">
        <f>C79+C80</f>
        <v>265</v>
      </c>
      <c r="D78" s="387">
        <f>D79</f>
        <v>564.88</v>
      </c>
      <c r="E78" s="387">
        <f t="shared" ref="E78:E103" si="6">SUM(D78/C78*100)</f>
        <v>213.16226415094343</v>
      </c>
      <c r="F78" s="36"/>
      <c r="G78" s="36"/>
    </row>
    <row r="79" spans="1:7" s="26" customFormat="1" ht="15.75" customHeight="1" x14ac:dyDescent="0.25">
      <c r="A79" s="385">
        <v>3211</v>
      </c>
      <c r="B79" s="386" t="s">
        <v>101</v>
      </c>
      <c r="C79" s="390">
        <v>0</v>
      </c>
      <c r="D79" s="390">
        <v>564.88</v>
      </c>
      <c r="E79" s="390">
        <v>0</v>
      </c>
      <c r="F79" s="36"/>
      <c r="G79" s="36"/>
    </row>
    <row r="80" spans="1:7" s="26" customFormat="1" ht="15.75" customHeight="1" x14ac:dyDescent="0.25">
      <c r="A80" s="385">
        <v>3214</v>
      </c>
      <c r="B80" s="386" t="s">
        <v>299</v>
      </c>
      <c r="C80" s="390">
        <v>265</v>
      </c>
      <c r="D80" s="390">
        <v>0</v>
      </c>
      <c r="E80" s="390">
        <f t="shared" ref="E80" si="7">SUM(D80/C80*100)</f>
        <v>0</v>
      </c>
      <c r="F80" s="36"/>
      <c r="G80" s="36"/>
    </row>
    <row r="81" spans="1:7" s="41" customFormat="1" ht="15.75" customHeight="1" x14ac:dyDescent="0.25">
      <c r="A81" s="139">
        <v>322</v>
      </c>
      <c r="B81" s="127" t="s">
        <v>73</v>
      </c>
      <c r="C81" s="89">
        <f>C82</f>
        <v>1659</v>
      </c>
      <c r="D81" s="89">
        <f>D82</f>
        <v>465.36</v>
      </c>
      <c r="E81" s="138">
        <f t="shared" si="6"/>
        <v>28.050632911392405</v>
      </c>
      <c r="F81" s="36"/>
      <c r="G81" s="42"/>
    </row>
    <row r="82" spans="1:7" ht="15.75" customHeight="1" x14ac:dyDescent="0.25">
      <c r="A82" s="140" t="s">
        <v>103</v>
      </c>
      <c r="B82" s="141" t="s">
        <v>82</v>
      </c>
      <c r="C82" s="115">
        <v>1659</v>
      </c>
      <c r="D82" s="135">
        <v>465.36</v>
      </c>
      <c r="E82" s="138">
        <f t="shared" si="6"/>
        <v>28.050632911392405</v>
      </c>
      <c r="F82" s="36"/>
    </row>
    <row r="83" spans="1:7" ht="15.75" customHeight="1" x14ac:dyDescent="0.25">
      <c r="A83" s="383">
        <v>323</v>
      </c>
      <c r="B83" s="384" t="s">
        <v>64</v>
      </c>
      <c r="C83" s="387">
        <f>C84+C85+C86+C87+C88</f>
        <v>60887</v>
      </c>
      <c r="D83" s="391">
        <f>D84+D87+D88</f>
        <v>24647.33</v>
      </c>
      <c r="E83" s="138">
        <f t="shared" si="6"/>
        <v>40.480447386141542</v>
      </c>
      <c r="F83" s="36"/>
    </row>
    <row r="84" spans="1:7" ht="15.75" customHeight="1" x14ac:dyDescent="0.25">
      <c r="A84" s="140">
        <v>3231</v>
      </c>
      <c r="B84" s="141" t="s">
        <v>111</v>
      </c>
      <c r="C84" s="115">
        <v>0</v>
      </c>
      <c r="D84" s="135">
        <v>216</v>
      </c>
      <c r="E84" s="390">
        <v>0</v>
      </c>
      <c r="F84" s="36"/>
    </row>
    <row r="85" spans="1:7" ht="15.75" customHeight="1" x14ac:dyDescent="0.25">
      <c r="A85" s="140">
        <v>3233</v>
      </c>
      <c r="B85" s="141" t="s">
        <v>210</v>
      </c>
      <c r="C85" s="115">
        <v>11779</v>
      </c>
      <c r="D85" s="135">
        <v>0</v>
      </c>
      <c r="E85" s="390">
        <f t="shared" si="6"/>
        <v>0</v>
      </c>
      <c r="F85" s="36"/>
    </row>
    <row r="86" spans="1:7" ht="15.75" customHeight="1" x14ac:dyDescent="0.25">
      <c r="A86" s="140">
        <v>3235</v>
      </c>
      <c r="B86" s="141" t="s">
        <v>86</v>
      </c>
      <c r="C86" s="115">
        <v>13272</v>
      </c>
      <c r="D86" s="135">
        <v>0</v>
      </c>
      <c r="E86" s="390">
        <f t="shared" si="6"/>
        <v>0</v>
      </c>
      <c r="F86" s="36"/>
    </row>
    <row r="87" spans="1:7" ht="15.75" customHeight="1" x14ac:dyDescent="0.25">
      <c r="A87" s="140">
        <v>3237</v>
      </c>
      <c r="B87" s="141" t="s">
        <v>84</v>
      </c>
      <c r="C87" s="115">
        <v>27872</v>
      </c>
      <c r="D87" s="135">
        <v>24182.33</v>
      </c>
      <c r="E87" s="390">
        <f t="shared" si="6"/>
        <v>86.76209098737084</v>
      </c>
      <c r="F87" s="36"/>
    </row>
    <row r="88" spans="1:7" ht="15.75" customHeight="1" x14ac:dyDescent="0.25">
      <c r="A88" s="140">
        <v>3239</v>
      </c>
      <c r="B88" s="141" t="s">
        <v>85</v>
      </c>
      <c r="C88" s="115">
        <v>7964</v>
      </c>
      <c r="D88" s="135">
        <v>249</v>
      </c>
      <c r="E88" s="390">
        <f t="shared" si="6"/>
        <v>3.1265695630336516</v>
      </c>
      <c r="F88" s="36"/>
    </row>
    <row r="89" spans="1:7" ht="15.75" customHeight="1" x14ac:dyDescent="0.25">
      <c r="A89" s="383">
        <v>324</v>
      </c>
      <c r="B89" s="384" t="s">
        <v>286</v>
      </c>
      <c r="C89" s="387">
        <f>C90</f>
        <v>0</v>
      </c>
      <c r="D89" s="391">
        <f>D90</f>
        <v>1750</v>
      </c>
      <c r="E89" s="387">
        <v>0</v>
      </c>
      <c r="F89" s="36"/>
    </row>
    <row r="90" spans="1:7" ht="15.75" customHeight="1" x14ac:dyDescent="0.25">
      <c r="A90" s="140">
        <v>3241</v>
      </c>
      <c r="B90" s="141" t="s">
        <v>286</v>
      </c>
      <c r="C90" s="115">
        <v>0</v>
      </c>
      <c r="D90" s="135">
        <v>1750</v>
      </c>
      <c r="E90" s="390">
        <v>0</v>
      </c>
      <c r="F90" s="36"/>
    </row>
    <row r="91" spans="1:7" ht="15.75" customHeight="1" x14ac:dyDescent="0.25">
      <c r="A91" s="383">
        <v>329</v>
      </c>
      <c r="B91" s="384" t="s">
        <v>74</v>
      </c>
      <c r="C91" s="387">
        <f>C92+C93</f>
        <v>7416</v>
      </c>
      <c r="D91" s="391">
        <f>D93</f>
        <v>313.58</v>
      </c>
      <c r="E91" s="138">
        <f t="shared" si="6"/>
        <v>4.2284250269687167</v>
      </c>
      <c r="F91" s="36"/>
    </row>
    <row r="92" spans="1:7" ht="15.75" customHeight="1" x14ac:dyDescent="0.25">
      <c r="A92" s="385">
        <v>3292</v>
      </c>
      <c r="B92" s="386" t="s">
        <v>249</v>
      </c>
      <c r="C92" s="115">
        <v>2522</v>
      </c>
      <c r="D92" s="401">
        <v>0</v>
      </c>
      <c r="E92" s="390">
        <f t="shared" si="6"/>
        <v>0</v>
      </c>
      <c r="F92" s="36"/>
    </row>
    <row r="93" spans="1:7" ht="15.75" customHeight="1" x14ac:dyDescent="0.25">
      <c r="A93" s="140">
        <v>3293</v>
      </c>
      <c r="B93" s="141" t="s">
        <v>120</v>
      </c>
      <c r="C93" s="115">
        <v>4894</v>
      </c>
      <c r="D93" s="135">
        <v>313.58</v>
      </c>
      <c r="E93" s="390">
        <f t="shared" si="6"/>
        <v>6.4074376787903553</v>
      </c>
      <c r="F93" s="36"/>
    </row>
    <row r="94" spans="1:7" ht="15.75" customHeight="1" x14ac:dyDescent="0.25">
      <c r="A94" s="395">
        <v>34</v>
      </c>
      <c r="B94" s="396" t="s">
        <v>18</v>
      </c>
      <c r="C94" s="394">
        <f>C95</f>
        <v>531</v>
      </c>
      <c r="D94" s="397">
        <f>D95</f>
        <v>19</v>
      </c>
      <c r="E94" s="138">
        <f t="shared" si="6"/>
        <v>3.5781544256120528</v>
      </c>
      <c r="F94" s="36"/>
    </row>
    <row r="95" spans="1:7" ht="15.75" customHeight="1" x14ac:dyDescent="0.25">
      <c r="A95" s="383">
        <v>343</v>
      </c>
      <c r="B95" s="384" t="s">
        <v>75</v>
      </c>
      <c r="C95" s="387">
        <f>C96+C97</f>
        <v>531</v>
      </c>
      <c r="D95" s="391">
        <f>D96</f>
        <v>19</v>
      </c>
      <c r="E95" s="387">
        <f t="shared" si="6"/>
        <v>3.5781544256120528</v>
      </c>
      <c r="F95" s="36"/>
    </row>
    <row r="96" spans="1:7" ht="15.75" customHeight="1" x14ac:dyDescent="0.25">
      <c r="A96" s="140">
        <v>3431</v>
      </c>
      <c r="B96" s="141" t="s">
        <v>124</v>
      </c>
      <c r="C96" s="115">
        <v>0</v>
      </c>
      <c r="D96" s="135">
        <v>19</v>
      </c>
      <c r="E96" s="390">
        <v>0</v>
      </c>
      <c r="F96" s="36"/>
    </row>
    <row r="97" spans="1:7" ht="15.75" customHeight="1" x14ac:dyDescent="0.25">
      <c r="A97" s="140">
        <v>3434</v>
      </c>
      <c r="B97" s="141" t="s">
        <v>300</v>
      </c>
      <c r="C97" s="115">
        <v>531</v>
      </c>
      <c r="D97" s="135">
        <v>0</v>
      </c>
      <c r="E97" s="390">
        <f t="shared" si="6"/>
        <v>0</v>
      </c>
      <c r="F97" s="36"/>
    </row>
    <row r="98" spans="1:7" ht="31.5" customHeight="1" x14ac:dyDescent="0.25">
      <c r="A98" s="395">
        <v>37</v>
      </c>
      <c r="B98" s="396" t="s">
        <v>76</v>
      </c>
      <c r="C98" s="394">
        <f>C99</f>
        <v>7963</v>
      </c>
      <c r="D98" s="135">
        <v>0</v>
      </c>
      <c r="E98" s="390">
        <f t="shared" ref="E98:E100" si="8">SUM(D98/C98*100)</f>
        <v>0</v>
      </c>
      <c r="F98" s="36"/>
    </row>
    <row r="99" spans="1:7" ht="15.75" customHeight="1" x14ac:dyDescent="0.25">
      <c r="A99" s="383">
        <v>372</v>
      </c>
      <c r="B99" s="384" t="s">
        <v>302</v>
      </c>
      <c r="C99" s="387">
        <f>C100</f>
        <v>7963</v>
      </c>
      <c r="D99" s="135">
        <v>0</v>
      </c>
      <c r="E99" s="390">
        <f t="shared" si="8"/>
        <v>0</v>
      </c>
      <c r="F99" s="36"/>
    </row>
    <row r="100" spans="1:7" ht="15.75" customHeight="1" x14ac:dyDescent="0.25">
      <c r="A100" s="140">
        <v>3721</v>
      </c>
      <c r="B100" s="141" t="s">
        <v>301</v>
      </c>
      <c r="C100" s="115">
        <v>7963</v>
      </c>
      <c r="D100" s="135">
        <v>0</v>
      </c>
      <c r="E100" s="390">
        <f t="shared" si="8"/>
        <v>0</v>
      </c>
      <c r="F100" s="36"/>
    </row>
    <row r="101" spans="1:7" ht="15.75" customHeight="1" x14ac:dyDescent="0.25">
      <c r="A101" s="395">
        <v>38</v>
      </c>
      <c r="B101" s="396" t="s">
        <v>236</v>
      </c>
      <c r="C101" s="394">
        <f>C102</f>
        <v>3982</v>
      </c>
      <c r="D101" s="397">
        <f>D102</f>
        <v>3051.17</v>
      </c>
      <c r="E101" s="138">
        <f t="shared" si="6"/>
        <v>76.624058262179801</v>
      </c>
      <c r="F101" s="36"/>
    </row>
    <row r="102" spans="1:7" ht="15.75" customHeight="1" x14ac:dyDescent="0.25">
      <c r="A102" s="383">
        <v>381</v>
      </c>
      <c r="B102" s="384" t="s">
        <v>234</v>
      </c>
      <c r="C102" s="387">
        <f>C103</f>
        <v>3982</v>
      </c>
      <c r="D102" s="391">
        <f>D103</f>
        <v>3051.17</v>
      </c>
      <c r="E102" s="387">
        <f t="shared" si="6"/>
        <v>76.624058262179801</v>
      </c>
      <c r="F102" s="36"/>
    </row>
    <row r="103" spans="1:7" ht="15.75" customHeight="1" x14ac:dyDescent="0.25">
      <c r="A103" s="140">
        <v>3811</v>
      </c>
      <c r="B103" s="141" t="s">
        <v>232</v>
      </c>
      <c r="C103" s="115">
        <v>3982</v>
      </c>
      <c r="D103" s="135">
        <v>3051.17</v>
      </c>
      <c r="E103" s="390">
        <f t="shared" si="6"/>
        <v>76.624058262179801</v>
      </c>
      <c r="F103" s="36"/>
    </row>
    <row r="104" spans="1:7" s="41" customFormat="1" x14ac:dyDescent="0.25">
      <c r="A104" s="388">
        <v>43</v>
      </c>
      <c r="B104" s="388" t="s">
        <v>55</v>
      </c>
      <c r="C104" s="392">
        <f t="shared" ref="C104:D104" si="9">SUM(C105)</f>
        <v>505555</v>
      </c>
      <c r="D104" s="392">
        <f t="shared" si="9"/>
        <v>222688.46</v>
      </c>
      <c r="E104" s="393">
        <f t="shared" ref="E104" si="10">(D104/C104)*100</f>
        <v>44.04831521792881</v>
      </c>
      <c r="F104" s="36"/>
      <c r="G104" s="42"/>
    </row>
    <row r="105" spans="1:7" s="41" customFormat="1" x14ac:dyDescent="0.25">
      <c r="A105" s="145">
        <v>3</v>
      </c>
      <c r="B105" s="146" t="s">
        <v>41</v>
      </c>
      <c r="C105" s="144">
        <f>SUM(C106,C114,C143)</f>
        <v>505555</v>
      </c>
      <c r="D105" s="144">
        <f>SUM(D106,D114,D143)</f>
        <v>222688.46</v>
      </c>
      <c r="E105" s="144">
        <f>(D105/C105)*100</f>
        <v>44.04831521792881</v>
      </c>
      <c r="F105" s="36"/>
      <c r="G105" s="42"/>
    </row>
    <row r="106" spans="1:7" s="26" customFormat="1" ht="15.75" customHeight="1" x14ac:dyDescent="0.25">
      <c r="A106" s="129">
        <v>31</v>
      </c>
      <c r="B106" s="130" t="s">
        <v>14</v>
      </c>
      <c r="C106" s="136">
        <f>C107+C110+C112</f>
        <v>202779</v>
      </c>
      <c r="D106" s="136">
        <f>SUM(D110)+D107+D112</f>
        <v>118978.75</v>
      </c>
      <c r="E106" s="136">
        <f>(D106/C106)*100</f>
        <v>58.674098402694561</v>
      </c>
      <c r="F106" s="36"/>
      <c r="G106" s="36"/>
    </row>
    <row r="107" spans="1:7" s="26" customFormat="1" ht="15.75" customHeight="1" x14ac:dyDescent="0.25">
      <c r="A107" s="139">
        <v>311</v>
      </c>
      <c r="B107" s="127" t="s">
        <v>67</v>
      </c>
      <c r="C107" s="89">
        <f>C108+C109</f>
        <v>171211</v>
      </c>
      <c r="D107" s="89">
        <f>D108+D109</f>
        <v>100509.7</v>
      </c>
      <c r="E107" s="387">
        <f t="shared" ref="E107:E113" si="11">SUM(D107/C107*100)</f>
        <v>58.705164971876798</v>
      </c>
      <c r="F107" s="36"/>
      <c r="G107" s="36"/>
    </row>
    <row r="108" spans="1:7" s="26" customFormat="1" ht="15.75" customHeight="1" x14ac:dyDescent="0.25">
      <c r="A108" s="140">
        <v>3111</v>
      </c>
      <c r="B108" s="141" t="s">
        <v>97</v>
      </c>
      <c r="C108" s="115">
        <v>159267</v>
      </c>
      <c r="D108" s="115">
        <v>91874.72</v>
      </c>
      <c r="E108" s="390">
        <f t="shared" si="11"/>
        <v>57.685973867781783</v>
      </c>
      <c r="F108" s="36"/>
      <c r="G108" s="36"/>
    </row>
    <row r="109" spans="1:7" s="26" customFormat="1" ht="15.75" customHeight="1" x14ac:dyDescent="0.25">
      <c r="A109" s="140">
        <v>3113</v>
      </c>
      <c r="B109" s="141" t="s">
        <v>243</v>
      </c>
      <c r="C109" s="115">
        <v>11944</v>
      </c>
      <c r="D109" s="115">
        <v>8634.98</v>
      </c>
      <c r="E109" s="390">
        <f t="shared" si="11"/>
        <v>72.295545880776956</v>
      </c>
      <c r="F109" s="36"/>
      <c r="G109" s="36"/>
    </row>
    <row r="110" spans="1:7" s="41" customFormat="1" ht="15.75" customHeight="1" x14ac:dyDescent="0.25">
      <c r="A110" s="108">
        <v>312</v>
      </c>
      <c r="B110" s="132" t="s">
        <v>71</v>
      </c>
      <c r="C110" s="128">
        <f>C111</f>
        <v>3318</v>
      </c>
      <c r="D110" s="128">
        <f>SUM(D111)</f>
        <v>1315.58</v>
      </c>
      <c r="E110" s="387">
        <f t="shared" si="11"/>
        <v>39.649789029535867</v>
      </c>
      <c r="F110" s="36"/>
      <c r="G110" s="42"/>
    </row>
    <row r="111" spans="1:7" x14ac:dyDescent="0.25">
      <c r="A111" s="110" t="s">
        <v>109</v>
      </c>
      <c r="B111" s="134" t="s">
        <v>71</v>
      </c>
      <c r="C111" s="135">
        <v>3318</v>
      </c>
      <c r="D111" s="135">
        <v>1315.58</v>
      </c>
      <c r="E111" s="390">
        <f t="shared" si="11"/>
        <v>39.649789029535867</v>
      </c>
      <c r="F111" s="36"/>
      <c r="G111" s="47"/>
    </row>
    <row r="112" spans="1:7" x14ac:dyDescent="0.25">
      <c r="A112" s="383">
        <v>313</v>
      </c>
      <c r="B112" s="384" t="s">
        <v>68</v>
      </c>
      <c r="C112" s="387">
        <f>C113</f>
        <v>28250</v>
      </c>
      <c r="D112" s="387">
        <f>D113</f>
        <v>17153.47</v>
      </c>
      <c r="E112" s="387">
        <f t="shared" si="11"/>
        <v>60.720247787610624</v>
      </c>
      <c r="F112" s="36"/>
      <c r="G112" s="47"/>
    </row>
    <row r="113" spans="1:7" x14ac:dyDescent="0.25">
      <c r="A113" s="385">
        <v>3132</v>
      </c>
      <c r="B113" s="386" t="s">
        <v>285</v>
      </c>
      <c r="C113" s="115">
        <v>28250</v>
      </c>
      <c r="D113" s="115">
        <v>17153.47</v>
      </c>
      <c r="E113" s="390">
        <f t="shared" si="11"/>
        <v>60.720247787610624</v>
      </c>
      <c r="F113" s="36"/>
      <c r="G113" s="47"/>
    </row>
    <row r="114" spans="1:7" s="26" customFormat="1" ht="15.75" customHeight="1" x14ac:dyDescent="0.25">
      <c r="A114" s="129">
        <v>32</v>
      </c>
      <c r="B114" s="130" t="s">
        <v>15</v>
      </c>
      <c r="C114" s="136">
        <f>C115+C119+C125+C135+C137</f>
        <v>298795</v>
      </c>
      <c r="D114" s="136">
        <f>SUM(D115,D119,D125,D137)+D135</f>
        <v>102242.09</v>
      </c>
      <c r="E114" s="136">
        <f>(D114/C114)*100</f>
        <v>34.218139527100519</v>
      </c>
      <c r="F114" s="36"/>
      <c r="G114" s="36"/>
    </row>
    <row r="115" spans="1:7" s="41" customFormat="1" ht="15.75" customHeight="1" x14ac:dyDescent="0.25">
      <c r="A115" s="108">
        <v>321</v>
      </c>
      <c r="B115" s="132" t="s">
        <v>72</v>
      </c>
      <c r="C115" s="128">
        <f>C116+C117+C118</f>
        <v>22562</v>
      </c>
      <c r="D115" s="128">
        <f>SUM(D116:D117)+D118</f>
        <v>20342.099999999999</v>
      </c>
      <c r="E115" s="391">
        <f t="shared" ref="E115:E142" si="12">(D115/C115)*100</f>
        <v>90.160889992021978</v>
      </c>
      <c r="F115" s="36"/>
      <c r="G115" s="42"/>
    </row>
    <row r="116" spans="1:7" x14ac:dyDescent="0.25">
      <c r="A116" s="110" t="s">
        <v>100</v>
      </c>
      <c r="B116" s="134" t="s">
        <v>101</v>
      </c>
      <c r="C116" s="135">
        <v>9954</v>
      </c>
      <c r="D116" s="135">
        <v>15930.42</v>
      </c>
      <c r="E116" s="401">
        <f t="shared" si="12"/>
        <v>160.04038577456299</v>
      </c>
      <c r="F116" s="36"/>
      <c r="G116" s="47"/>
    </row>
    <row r="117" spans="1:7" x14ac:dyDescent="0.25">
      <c r="A117" s="110" t="s">
        <v>102</v>
      </c>
      <c r="B117" s="134" t="s">
        <v>78</v>
      </c>
      <c r="C117" s="135">
        <v>4645</v>
      </c>
      <c r="D117" s="135">
        <v>823.47</v>
      </c>
      <c r="E117" s="401">
        <f t="shared" si="12"/>
        <v>17.728094725511305</v>
      </c>
      <c r="F117" s="36"/>
      <c r="G117" s="47"/>
    </row>
    <row r="118" spans="1:7" x14ac:dyDescent="0.25">
      <c r="A118" s="110">
        <v>3213</v>
      </c>
      <c r="B118" s="134" t="s">
        <v>79</v>
      </c>
      <c r="C118" s="135">
        <v>7963</v>
      </c>
      <c r="D118" s="135">
        <v>3588.21</v>
      </c>
      <c r="E118" s="401">
        <f t="shared" si="12"/>
        <v>45.061032274268491</v>
      </c>
      <c r="F118" s="36"/>
      <c r="G118" s="47"/>
    </row>
    <row r="119" spans="1:7" s="41" customFormat="1" ht="15.75" customHeight="1" x14ac:dyDescent="0.25">
      <c r="A119" s="108">
        <v>322</v>
      </c>
      <c r="B119" s="132" t="s">
        <v>73</v>
      </c>
      <c r="C119" s="128">
        <f>C120+C121+C122+C123+C124</f>
        <v>67374</v>
      </c>
      <c r="D119" s="128">
        <f>D120+D121+D122+D123+D124</f>
        <v>11321.710000000001</v>
      </c>
      <c r="E119" s="391">
        <f t="shared" si="12"/>
        <v>16.80427167750171</v>
      </c>
      <c r="F119" s="36"/>
      <c r="G119" s="42"/>
    </row>
    <row r="120" spans="1:7" x14ac:dyDescent="0.25">
      <c r="A120" s="110" t="s">
        <v>103</v>
      </c>
      <c r="B120" s="134" t="s">
        <v>82</v>
      </c>
      <c r="C120" s="135">
        <v>13853</v>
      </c>
      <c r="D120" s="135">
        <v>776.43</v>
      </c>
      <c r="E120" s="401">
        <f t="shared" si="12"/>
        <v>5.6047787482855691</v>
      </c>
      <c r="F120" s="36"/>
      <c r="G120" s="47"/>
    </row>
    <row r="121" spans="1:7" x14ac:dyDescent="0.25">
      <c r="A121" s="110" t="s">
        <v>104</v>
      </c>
      <c r="B121" s="134" t="s">
        <v>105</v>
      </c>
      <c r="C121" s="135">
        <v>44064</v>
      </c>
      <c r="D121" s="135">
        <v>5622.05</v>
      </c>
      <c r="E121" s="401">
        <f t="shared" si="12"/>
        <v>12.758828068264345</v>
      </c>
      <c r="F121" s="36"/>
      <c r="G121" s="47"/>
    </row>
    <row r="122" spans="1:7" x14ac:dyDescent="0.25">
      <c r="A122" s="110" t="s">
        <v>106</v>
      </c>
      <c r="B122" s="134" t="s">
        <v>107</v>
      </c>
      <c r="C122" s="135">
        <v>5807</v>
      </c>
      <c r="D122" s="135">
        <v>1581.24</v>
      </c>
      <c r="E122" s="401">
        <f t="shared" si="12"/>
        <v>27.22989495436542</v>
      </c>
      <c r="F122" s="36"/>
      <c r="G122" s="47"/>
    </row>
    <row r="123" spans="1:7" x14ac:dyDescent="0.25">
      <c r="A123" s="110">
        <v>3225</v>
      </c>
      <c r="B123" s="134" t="s">
        <v>80</v>
      </c>
      <c r="C123" s="135">
        <v>1991</v>
      </c>
      <c r="D123" s="135">
        <v>788.83</v>
      </c>
      <c r="E123" s="401">
        <f t="shared" si="12"/>
        <v>39.619789050728279</v>
      </c>
      <c r="F123" s="36"/>
      <c r="G123" s="47"/>
    </row>
    <row r="124" spans="1:7" x14ac:dyDescent="0.25">
      <c r="A124" s="110">
        <v>3227</v>
      </c>
      <c r="B124" s="134" t="s">
        <v>287</v>
      </c>
      <c r="C124" s="135">
        <v>1659</v>
      </c>
      <c r="D124" s="135">
        <v>2553.16</v>
      </c>
      <c r="E124" s="401">
        <f t="shared" si="12"/>
        <v>153.89752863170585</v>
      </c>
      <c r="F124" s="36"/>
      <c r="G124" s="47"/>
    </row>
    <row r="125" spans="1:7" s="41" customFormat="1" ht="15.75" customHeight="1" x14ac:dyDescent="0.25">
      <c r="A125" s="108">
        <v>323</v>
      </c>
      <c r="B125" s="132" t="s">
        <v>64</v>
      </c>
      <c r="C125" s="128">
        <f>C126+C127+C128+C129+C130+C131+C132+C133+C134</f>
        <v>183293</v>
      </c>
      <c r="D125" s="128">
        <f>SUM(D126:D134)</f>
        <v>24327.010000000002</v>
      </c>
      <c r="E125" s="391">
        <f t="shared" si="12"/>
        <v>13.272198065392567</v>
      </c>
      <c r="F125" s="36"/>
      <c r="G125" s="42"/>
    </row>
    <row r="126" spans="1:7" x14ac:dyDescent="0.25">
      <c r="A126" s="110" t="s">
        <v>110</v>
      </c>
      <c r="B126" s="134" t="s">
        <v>111</v>
      </c>
      <c r="C126" s="135">
        <v>6205</v>
      </c>
      <c r="D126" s="135">
        <v>2804.8</v>
      </c>
      <c r="E126" s="401">
        <f t="shared" si="12"/>
        <v>45.202256244963742</v>
      </c>
      <c r="F126" s="36"/>
      <c r="G126" s="47"/>
    </row>
    <row r="127" spans="1:7" x14ac:dyDescent="0.25">
      <c r="A127" s="110" t="s">
        <v>112</v>
      </c>
      <c r="B127" s="134" t="s">
        <v>113</v>
      </c>
      <c r="C127" s="135">
        <v>37163</v>
      </c>
      <c r="D127" s="135">
        <v>2921.08</v>
      </c>
      <c r="E127" s="401">
        <f t="shared" si="12"/>
        <v>7.860183515862551</v>
      </c>
      <c r="F127" s="36"/>
      <c r="G127" s="47"/>
    </row>
    <row r="128" spans="1:7" x14ac:dyDescent="0.25">
      <c r="A128" s="110">
        <v>3233</v>
      </c>
      <c r="B128" s="134" t="s">
        <v>210</v>
      </c>
      <c r="C128" s="135">
        <v>8461</v>
      </c>
      <c r="D128" s="135">
        <v>0</v>
      </c>
      <c r="E128" s="401">
        <f t="shared" si="12"/>
        <v>0</v>
      </c>
      <c r="F128" s="36"/>
      <c r="G128" s="47"/>
    </row>
    <row r="129" spans="1:7" x14ac:dyDescent="0.25">
      <c r="A129" s="110" t="s">
        <v>114</v>
      </c>
      <c r="B129" s="134" t="s">
        <v>115</v>
      </c>
      <c r="C129" s="135">
        <v>0</v>
      </c>
      <c r="D129" s="135">
        <v>794.35</v>
      </c>
      <c r="E129" s="401">
        <v>0</v>
      </c>
      <c r="F129" s="36"/>
      <c r="G129" s="47"/>
    </row>
    <row r="130" spans="1:7" x14ac:dyDescent="0.25">
      <c r="A130" s="110">
        <v>3235</v>
      </c>
      <c r="B130" s="134" t="s">
        <v>86</v>
      </c>
      <c r="C130" s="135">
        <v>19229</v>
      </c>
      <c r="D130" s="135">
        <v>3581.55</v>
      </c>
      <c r="E130" s="401">
        <f t="shared" si="12"/>
        <v>18.625773571168551</v>
      </c>
      <c r="F130" s="36"/>
      <c r="G130" s="47"/>
    </row>
    <row r="131" spans="1:7" x14ac:dyDescent="0.25">
      <c r="A131" s="110">
        <v>3236</v>
      </c>
      <c r="B131" s="134" t="s">
        <v>83</v>
      </c>
      <c r="C131" s="135">
        <v>2522</v>
      </c>
      <c r="D131" s="135">
        <v>41.14</v>
      </c>
      <c r="E131" s="401">
        <f t="shared" si="12"/>
        <v>1.6312450436161776</v>
      </c>
      <c r="F131" s="36"/>
      <c r="G131" s="47"/>
    </row>
    <row r="132" spans="1:7" x14ac:dyDescent="0.25">
      <c r="A132" s="110">
        <v>3237</v>
      </c>
      <c r="B132" s="134" t="s">
        <v>84</v>
      </c>
      <c r="C132" s="135">
        <v>44463</v>
      </c>
      <c r="D132" s="135">
        <v>5231.18</v>
      </c>
      <c r="E132" s="401">
        <f t="shared" si="12"/>
        <v>11.765243011042891</v>
      </c>
      <c r="F132" s="36"/>
      <c r="G132" s="47"/>
    </row>
    <row r="133" spans="1:7" x14ac:dyDescent="0.25">
      <c r="A133" s="110" t="s">
        <v>116</v>
      </c>
      <c r="B133" s="134" t="s">
        <v>117</v>
      </c>
      <c r="C133" s="135">
        <v>32335</v>
      </c>
      <c r="D133" s="135">
        <v>3110.12</v>
      </c>
      <c r="E133" s="401">
        <f t="shared" si="12"/>
        <v>9.6184320395855885</v>
      </c>
      <c r="F133" s="36"/>
      <c r="G133" s="47"/>
    </row>
    <row r="134" spans="1:7" x14ac:dyDescent="0.25">
      <c r="A134" s="110" t="s">
        <v>118</v>
      </c>
      <c r="B134" s="134" t="s">
        <v>85</v>
      </c>
      <c r="C134" s="135">
        <v>32915</v>
      </c>
      <c r="D134" s="135">
        <v>5842.79</v>
      </c>
      <c r="E134" s="401">
        <f t="shared" si="12"/>
        <v>17.751146893513596</v>
      </c>
      <c r="F134" s="36"/>
      <c r="G134" s="47"/>
    </row>
    <row r="135" spans="1:7" x14ac:dyDescent="0.25">
      <c r="A135" s="402">
        <v>324</v>
      </c>
      <c r="B135" s="403" t="s">
        <v>286</v>
      </c>
      <c r="C135" s="391">
        <f>C136</f>
        <v>5309</v>
      </c>
      <c r="D135" s="391">
        <f>D136</f>
        <v>4502.47</v>
      </c>
      <c r="E135" s="391">
        <f t="shared" si="12"/>
        <v>84.808250141269554</v>
      </c>
      <c r="F135" s="36"/>
      <c r="G135" s="47"/>
    </row>
    <row r="136" spans="1:7" x14ac:dyDescent="0.25">
      <c r="A136" s="110">
        <v>3241</v>
      </c>
      <c r="B136" s="134" t="s">
        <v>286</v>
      </c>
      <c r="C136" s="135">
        <v>5309</v>
      </c>
      <c r="D136" s="135">
        <v>4502.47</v>
      </c>
      <c r="E136" s="401">
        <f t="shared" si="12"/>
        <v>84.808250141269554</v>
      </c>
      <c r="F136" s="36"/>
      <c r="G136" s="47"/>
    </row>
    <row r="137" spans="1:7" s="41" customFormat="1" ht="15.75" customHeight="1" x14ac:dyDescent="0.25">
      <c r="A137" s="108">
        <v>329</v>
      </c>
      <c r="B137" s="132" t="s">
        <v>74</v>
      </c>
      <c r="C137" s="128">
        <f>C138+C139+C140+C141+C142</f>
        <v>20257</v>
      </c>
      <c r="D137" s="128">
        <f>SUM(D138:D142)</f>
        <v>41748.800000000003</v>
      </c>
      <c r="E137" s="391">
        <f t="shared" si="12"/>
        <v>206.09567063237398</v>
      </c>
      <c r="F137" s="36"/>
      <c r="G137" s="42"/>
    </row>
    <row r="138" spans="1:7" x14ac:dyDescent="0.25">
      <c r="A138" s="110">
        <v>3292</v>
      </c>
      <c r="B138" s="134" t="s">
        <v>249</v>
      </c>
      <c r="C138" s="135">
        <v>10220</v>
      </c>
      <c r="D138" s="135">
        <v>2493.62</v>
      </c>
      <c r="E138" s="401">
        <f t="shared" si="12"/>
        <v>24.399412915851272</v>
      </c>
      <c r="F138" s="36"/>
      <c r="G138" s="47"/>
    </row>
    <row r="139" spans="1:7" x14ac:dyDescent="0.25">
      <c r="A139" s="110" t="s">
        <v>119</v>
      </c>
      <c r="B139" s="134" t="s">
        <v>120</v>
      </c>
      <c r="C139" s="135">
        <v>5226</v>
      </c>
      <c r="D139" s="135">
        <v>2854.66</v>
      </c>
      <c r="E139" s="401">
        <f t="shared" si="12"/>
        <v>54.624186758515116</v>
      </c>
      <c r="F139" s="36"/>
      <c r="G139" s="47"/>
    </row>
    <row r="140" spans="1:7" x14ac:dyDescent="0.25">
      <c r="A140" s="110">
        <v>3294</v>
      </c>
      <c r="B140" s="134" t="s">
        <v>216</v>
      </c>
      <c r="C140" s="135">
        <v>2654</v>
      </c>
      <c r="D140" s="135">
        <v>1651.42</v>
      </c>
      <c r="E140" s="401">
        <f t="shared" si="12"/>
        <v>62.223813112283345</v>
      </c>
      <c r="F140" s="36"/>
      <c r="G140" s="47"/>
    </row>
    <row r="141" spans="1:7" x14ac:dyDescent="0.25">
      <c r="A141" s="110">
        <v>3295</v>
      </c>
      <c r="B141" s="134" t="s">
        <v>121</v>
      </c>
      <c r="C141" s="135">
        <v>0</v>
      </c>
      <c r="D141" s="135">
        <v>1621.89</v>
      </c>
      <c r="E141" s="135">
        <v>0</v>
      </c>
      <c r="F141" s="36"/>
      <c r="G141" s="47"/>
    </row>
    <row r="142" spans="1:7" x14ac:dyDescent="0.25">
      <c r="A142" s="110" t="s">
        <v>122</v>
      </c>
      <c r="B142" s="134" t="s">
        <v>74</v>
      </c>
      <c r="C142" s="135">
        <v>2157</v>
      </c>
      <c r="D142" s="135">
        <v>33127.21</v>
      </c>
      <c r="E142" s="135">
        <f t="shared" si="12"/>
        <v>1535.8001854427446</v>
      </c>
      <c r="F142" s="36"/>
      <c r="G142" s="47"/>
    </row>
    <row r="143" spans="1:7" s="26" customFormat="1" ht="15.75" customHeight="1" x14ac:dyDescent="0.25">
      <c r="A143" s="129">
        <v>34</v>
      </c>
      <c r="B143" s="130" t="s">
        <v>18</v>
      </c>
      <c r="C143" s="136">
        <f>C145</f>
        <v>3981</v>
      </c>
      <c r="D143" s="136">
        <f>D144</f>
        <v>1467.62</v>
      </c>
      <c r="E143" s="136">
        <f>(D143/C143)*100</f>
        <v>36.865611655362976</v>
      </c>
      <c r="F143" s="36"/>
      <c r="G143" s="36"/>
    </row>
    <row r="144" spans="1:7" s="41" customFormat="1" ht="15.75" customHeight="1" x14ac:dyDescent="0.25">
      <c r="A144" s="108">
        <v>343</v>
      </c>
      <c r="B144" s="132" t="s">
        <v>75</v>
      </c>
      <c r="C144" s="128">
        <f>C145+C146+C147</f>
        <v>3981</v>
      </c>
      <c r="D144" s="128">
        <f>SUM(D145)+D146+D147</f>
        <v>1467.62</v>
      </c>
      <c r="E144" s="128">
        <v>0</v>
      </c>
      <c r="F144" s="36"/>
      <c r="G144" s="42"/>
    </row>
    <row r="145" spans="1:9" x14ac:dyDescent="0.25">
      <c r="A145" s="110" t="s">
        <v>123</v>
      </c>
      <c r="B145" s="134" t="s">
        <v>124</v>
      </c>
      <c r="C145" s="135">
        <v>3981</v>
      </c>
      <c r="D145" s="135">
        <v>1429.76</v>
      </c>
      <c r="E145" s="135">
        <v>0</v>
      </c>
      <c r="F145" s="36"/>
      <c r="G145" s="47"/>
    </row>
    <row r="146" spans="1:9" ht="31.5" x14ac:dyDescent="0.25">
      <c r="A146" s="110">
        <v>3432</v>
      </c>
      <c r="B146" s="134" t="s">
        <v>288</v>
      </c>
      <c r="C146" s="135">
        <v>0</v>
      </c>
      <c r="D146" s="135">
        <v>33.840000000000003</v>
      </c>
      <c r="E146" s="135">
        <v>0</v>
      </c>
      <c r="F146" s="36"/>
      <c r="G146" s="47"/>
    </row>
    <row r="147" spans="1:9" x14ac:dyDescent="0.25">
      <c r="A147" s="110">
        <v>3433</v>
      </c>
      <c r="B147" s="134" t="s">
        <v>225</v>
      </c>
      <c r="C147" s="135">
        <v>0</v>
      </c>
      <c r="D147" s="135">
        <v>4.0199999999999996</v>
      </c>
      <c r="E147" s="135">
        <v>0</v>
      </c>
      <c r="F147" s="36"/>
      <c r="G147" s="47"/>
    </row>
    <row r="148" spans="1:9" x14ac:dyDescent="0.25">
      <c r="A148" s="398" t="s">
        <v>303</v>
      </c>
      <c r="B148" s="399" t="s">
        <v>304</v>
      </c>
      <c r="C148" s="400">
        <f>C149+C159</f>
        <v>45182</v>
      </c>
      <c r="D148" s="400">
        <f>D149+D159</f>
        <v>38809.300000000003</v>
      </c>
      <c r="E148" s="400">
        <f>SUM(D148/C148*100)</f>
        <v>85.895489354167594</v>
      </c>
      <c r="F148" s="36"/>
      <c r="G148" s="47"/>
    </row>
    <row r="149" spans="1:9" s="41" customFormat="1" x14ac:dyDescent="0.25">
      <c r="A149" s="404">
        <v>52</v>
      </c>
      <c r="B149" s="404" t="s">
        <v>28</v>
      </c>
      <c r="C149" s="393">
        <f t="shared" ref="C149:D149" si="13">SUM(C150)</f>
        <v>16811</v>
      </c>
      <c r="D149" s="393">
        <f t="shared" si="13"/>
        <v>19733.23</v>
      </c>
      <c r="E149" s="393">
        <f t="shared" ref="E149:E150" si="14">(D149/C149)*100</f>
        <v>117.38284456605794</v>
      </c>
      <c r="F149" s="42"/>
      <c r="G149" s="42"/>
      <c r="H149" s="42"/>
      <c r="I149" s="42"/>
    </row>
    <row r="150" spans="1:9" s="39" customFormat="1" x14ac:dyDescent="0.2">
      <c r="A150" s="142">
        <v>3</v>
      </c>
      <c r="B150" s="132" t="s">
        <v>41</v>
      </c>
      <c r="C150" s="128">
        <f>C151+C156</f>
        <v>16811</v>
      </c>
      <c r="D150" s="128">
        <f>D151+D156</f>
        <v>19733.23</v>
      </c>
      <c r="E150" s="128">
        <f t="shared" si="14"/>
        <v>117.38284456605794</v>
      </c>
    </row>
    <row r="151" spans="1:9" s="39" customFormat="1" x14ac:dyDescent="0.2">
      <c r="A151" s="129">
        <v>31</v>
      </c>
      <c r="B151" s="130" t="s">
        <v>14</v>
      </c>
      <c r="C151" s="136">
        <f>C152+C155+C157</f>
        <v>0</v>
      </c>
      <c r="D151" s="136">
        <f>D152+D154</f>
        <v>1529.23</v>
      </c>
      <c r="E151" s="136">
        <v>0</v>
      </c>
    </row>
    <row r="152" spans="1:9" s="39" customFormat="1" x14ac:dyDescent="0.2">
      <c r="A152" s="139">
        <v>311</v>
      </c>
      <c r="B152" s="127" t="s">
        <v>67</v>
      </c>
      <c r="C152" s="89">
        <f>C153</f>
        <v>0</v>
      </c>
      <c r="D152" s="89">
        <f>D153</f>
        <v>1312.64</v>
      </c>
      <c r="E152" s="387">
        <v>0</v>
      </c>
    </row>
    <row r="153" spans="1:9" s="39" customFormat="1" x14ac:dyDescent="0.2">
      <c r="A153" s="140">
        <v>3111</v>
      </c>
      <c r="B153" s="141" t="s">
        <v>97</v>
      </c>
      <c r="C153" s="115">
        <v>0</v>
      </c>
      <c r="D153" s="115">
        <v>1312.64</v>
      </c>
      <c r="E153" s="390">
        <v>0</v>
      </c>
    </row>
    <row r="154" spans="1:9" ht="14.45" customHeight="1" x14ac:dyDescent="0.25">
      <c r="A154" s="383">
        <v>313</v>
      </c>
      <c r="B154" s="384" t="s">
        <v>68</v>
      </c>
      <c r="C154" s="387">
        <f>C155</f>
        <v>0</v>
      </c>
      <c r="D154" s="387">
        <f>D155</f>
        <v>216.59</v>
      </c>
      <c r="E154" s="387">
        <v>0</v>
      </c>
      <c r="F154" s="47"/>
      <c r="G154" s="47"/>
    </row>
    <row r="155" spans="1:9" s="41" customFormat="1" ht="14.45" customHeight="1" x14ac:dyDescent="0.25">
      <c r="A155" s="385">
        <v>3132</v>
      </c>
      <c r="B155" s="386" t="s">
        <v>285</v>
      </c>
      <c r="C155" s="115">
        <v>0</v>
      </c>
      <c r="D155" s="115">
        <v>216.59</v>
      </c>
      <c r="E155" s="390">
        <v>0</v>
      </c>
      <c r="F155" s="42"/>
      <c r="G155" s="42"/>
    </row>
    <row r="156" spans="1:9" ht="14.45" customHeight="1" x14ac:dyDescent="0.25">
      <c r="A156" s="129">
        <v>32</v>
      </c>
      <c r="B156" s="130" t="s">
        <v>15</v>
      </c>
      <c r="C156" s="136">
        <v>16811</v>
      </c>
      <c r="D156" s="136">
        <f>D157</f>
        <v>18204</v>
      </c>
      <c r="E156" s="136">
        <f>(D156/C156)*100</f>
        <v>108.28624115162691</v>
      </c>
      <c r="F156" s="47"/>
      <c r="G156" s="47"/>
    </row>
    <row r="157" spans="1:9" s="41" customFormat="1" ht="14.25" customHeight="1" x14ac:dyDescent="0.25">
      <c r="A157" s="108">
        <v>321</v>
      </c>
      <c r="B157" s="132" t="s">
        <v>72</v>
      </c>
      <c r="C157" s="128">
        <f>C158</f>
        <v>0</v>
      </c>
      <c r="D157" s="128">
        <f>D158</f>
        <v>18204</v>
      </c>
      <c r="E157" s="391">
        <v>0</v>
      </c>
      <c r="F157" s="42"/>
      <c r="G157" s="42"/>
    </row>
    <row r="158" spans="1:9" s="40" customFormat="1" x14ac:dyDescent="0.2">
      <c r="A158" s="110" t="s">
        <v>100</v>
      </c>
      <c r="B158" s="134" t="s">
        <v>101</v>
      </c>
      <c r="C158" s="135">
        <v>0</v>
      </c>
      <c r="D158" s="135">
        <v>18204</v>
      </c>
      <c r="E158" s="401">
        <v>0</v>
      </c>
    </row>
    <row r="159" spans="1:9" s="40" customFormat="1" x14ac:dyDescent="0.2">
      <c r="A159" s="404">
        <v>61</v>
      </c>
      <c r="B159" s="404" t="s">
        <v>57</v>
      </c>
      <c r="C159" s="393">
        <f>C160+C161</f>
        <v>28371</v>
      </c>
      <c r="D159" s="393">
        <f t="shared" ref="D159" si="15">SUM(D161)</f>
        <v>19076.07</v>
      </c>
      <c r="E159" s="393">
        <f t="shared" ref="E159:E160" si="16">(D159/C159)*100</f>
        <v>67.237919001797607</v>
      </c>
    </row>
    <row r="160" spans="1:9" s="40" customFormat="1" x14ac:dyDescent="0.2">
      <c r="A160" s="129">
        <v>31</v>
      </c>
      <c r="B160" s="130" t="s">
        <v>14</v>
      </c>
      <c r="C160" s="136">
        <v>11945</v>
      </c>
      <c r="D160" s="136">
        <v>0</v>
      </c>
      <c r="E160" s="136">
        <f t="shared" si="16"/>
        <v>0</v>
      </c>
    </row>
    <row r="161" spans="1:7" s="40" customFormat="1" x14ac:dyDescent="0.2">
      <c r="A161" s="129">
        <v>32</v>
      </c>
      <c r="B161" s="130" t="s">
        <v>15</v>
      </c>
      <c r="C161" s="136">
        <v>16426</v>
      </c>
      <c r="D161" s="136">
        <f>D162+D167</f>
        <v>19076.07</v>
      </c>
      <c r="E161" s="136">
        <f>(D161/C161)*100</f>
        <v>116.1333860952149</v>
      </c>
    </row>
    <row r="162" spans="1:7" s="40" customFormat="1" x14ac:dyDescent="0.2">
      <c r="A162" s="108">
        <v>323</v>
      </c>
      <c r="B162" s="132" t="s">
        <v>64</v>
      </c>
      <c r="C162" s="128">
        <f>C163+C164+C165+C166</f>
        <v>0</v>
      </c>
      <c r="D162" s="128">
        <f>SUM(D163:D166)</f>
        <v>6495.6900000000005</v>
      </c>
      <c r="E162" s="391">
        <v>0</v>
      </c>
    </row>
    <row r="163" spans="1:7" s="40" customFormat="1" x14ac:dyDescent="0.2">
      <c r="A163" s="110">
        <v>3233</v>
      </c>
      <c r="B163" s="134" t="s">
        <v>210</v>
      </c>
      <c r="C163" s="135">
        <v>0</v>
      </c>
      <c r="D163" s="135">
        <v>3213.19</v>
      </c>
      <c r="E163" s="401">
        <v>0</v>
      </c>
    </row>
    <row r="164" spans="1:7" s="40" customFormat="1" x14ac:dyDescent="0.2">
      <c r="A164" s="110">
        <v>3235</v>
      </c>
      <c r="B164" s="134" t="s">
        <v>86</v>
      </c>
      <c r="C164" s="135">
        <v>0</v>
      </c>
      <c r="D164" s="135">
        <v>750</v>
      </c>
      <c r="E164" s="401">
        <v>0</v>
      </c>
    </row>
    <row r="165" spans="1:7" s="40" customFormat="1" x14ac:dyDescent="0.2">
      <c r="A165" s="110">
        <v>3237</v>
      </c>
      <c r="B165" s="134" t="s">
        <v>84</v>
      </c>
      <c r="C165" s="135">
        <v>0</v>
      </c>
      <c r="D165" s="135">
        <v>90</v>
      </c>
      <c r="E165" s="401">
        <v>0</v>
      </c>
    </row>
    <row r="166" spans="1:7" s="40" customFormat="1" x14ac:dyDescent="0.2">
      <c r="A166" s="110" t="s">
        <v>118</v>
      </c>
      <c r="B166" s="134" t="s">
        <v>85</v>
      </c>
      <c r="C166" s="135">
        <v>0</v>
      </c>
      <c r="D166" s="135">
        <v>2442.5</v>
      </c>
      <c r="E166" s="401">
        <v>0</v>
      </c>
    </row>
    <row r="167" spans="1:7" s="40" customFormat="1" x14ac:dyDescent="0.2">
      <c r="A167" s="108">
        <v>329</v>
      </c>
      <c r="B167" s="132" t="s">
        <v>74</v>
      </c>
      <c r="C167" s="128">
        <f>C168+C169</f>
        <v>0</v>
      </c>
      <c r="D167" s="128">
        <f>SUM(D168:D169)</f>
        <v>12580.38</v>
      </c>
      <c r="E167" s="391">
        <v>0</v>
      </c>
    </row>
    <row r="168" spans="1:7" s="40" customFormat="1" x14ac:dyDescent="0.2">
      <c r="A168" s="110" t="s">
        <v>119</v>
      </c>
      <c r="B168" s="134" t="s">
        <v>120</v>
      </c>
      <c r="C168" s="135">
        <v>0</v>
      </c>
      <c r="D168" s="135">
        <v>12276.38</v>
      </c>
      <c r="E168" s="401">
        <v>0</v>
      </c>
    </row>
    <row r="169" spans="1:7" s="40" customFormat="1" x14ac:dyDescent="0.2">
      <c r="A169" s="110" t="s">
        <v>122</v>
      </c>
      <c r="B169" s="134" t="s">
        <v>74</v>
      </c>
      <c r="C169" s="135">
        <v>0</v>
      </c>
      <c r="D169" s="135">
        <v>304</v>
      </c>
      <c r="E169" s="135">
        <v>0</v>
      </c>
    </row>
    <row r="170" spans="1:7" s="44" customFormat="1" hidden="1" x14ac:dyDescent="0.25">
      <c r="A170" s="143">
        <v>93</v>
      </c>
      <c r="B170" s="143" t="s">
        <v>53</v>
      </c>
      <c r="C170" s="144" t="e">
        <f>SUM(#REF!)</f>
        <v>#REF!</v>
      </c>
      <c r="D170" s="144" t="e">
        <f>SUM(#REF!)</f>
        <v>#REF!</v>
      </c>
      <c r="E170" s="144" t="e">
        <f t="shared" ref="E170" si="17">(D170/C170)*100</f>
        <v>#REF!</v>
      </c>
      <c r="F170" s="48"/>
      <c r="G170" s="48"/>
    </row>
    <row r="171" spans="1:7" s="43" customFormat="1" x14ac:dyDescent="0.2">
      <c r="A171" s="409" t="s">
        <v>283</v>
      </c>
      <c r="B171" s="410" t="s">
        <v>293</v>
      </c>
      <c r="C171" s="411">
        <f>C172</f>
        <v>1100</v>
      </c>
      <c r="D171" s="411">
        <f>D172</f>
        <v>0</v>
      </c>
      <c r="E171" s="412">
        <f t="shared" ref="E171:E212" si="18">(D171/C171)*100</f>
        <v>0</v>
      </c>
    </row>
    <row r="172" spans="1:7" s="43" customFormat="1" x14ac:dyDescent="0.2">
      <c r="A172" s="388">
        <v>11</v>
      </c>
      <c r="B172" s="388" t="s">
        <v>36</v>
      </c>
      <c r="C172" s="389">
        <f t="shared" ref="C172:D173" si="19">SUM(C173)</f>
        <v>1100</v>
      </c>
      <c r="D172" s="389">
        <f t="shared" si="19"/>
        <v>0</v>
      </c>
      <c r="E172" s="413">
        <f t="shared" si="18"/>
        <v>0</v>
      </c>
    </row>
    <row r="173" spans="1:7" s="43" customFormat="1" x14ac:dyDescent="0.2">
      <c r="A173" s="144">
        <v>4</v>
      </c>
      <c r="B173" s="143" t="s">
        <v>19</v>
      </c>
      <c r="C173" s="414">
        <f t="shared" si="19"/>
        <v>1100</v>
      </c>
      <c r="D173" s="414">
        <f t="shared" si="19"/>
        <v>0</v>
      </c>
      <c r="E173" s="147">
        <f t="shared" si="18"/>
        <v>0</v>
      </c>
    </row>
    <row r="174" spans="1:7" s="45" customFormat="1" x14ac:dyDescent="0.2">
      <c r="A174" s="137">
        <v>42</v>
      </c>
      <c r="B174" s="125" t="s">
        <v>20</v>
      </c>
      <c r="C174" s="138">
        <f>C175</f>
        <v>1100</v>
      </c>
      <c r="D174" s="138">
        <f>SUM(D175)</f>
        <v>0</v>
      </c>
      <c r="E174" s="149">
        <f t="shared" si="18"/>
        <v>0</v>
      </c>
      <c r="F174" s="43"/>
      <c r="G174" s="43"/>
    </row>
    <row r="175" spans="1:7" s="41" customFormat="1" x14ac:dyDescent="0.25">
      <c r="A175" s="139">
        <v>422</v>
      </c>
      <c r="B175" s="127" t="s">
        <v>66</v>
      </c>
      <c r="C175" s="89">
        <f>C176</f>
        <v>1100</v>
      </c>
      <c r="D175" s="89">
        <f t="shared" ref="D175" si="20">SUM(D176)</f>
        <v>0</v>
      </c>
      <c r="E175" s="149">
        <f t="shared" si="18"/>
        <v>0</v>
      </c>
      <c r="F175" s="43"/>
      <c r="G175" s="43"/>
    </row>
    <row r="176" spans="1:7" x14ac:dyDescent="0.25">
      <c r="A176" s="140">
        <v>4225</v>
      </c>
      <c r="B176" s="141" t="s">
        <v>258</v>
      </c>
      <c r="C176" s="115">
        <v>1100</v>
      </c>
      <c r="D176" s="115">
        <v>0</v>
      </c>
      <c r="E176" s="149">
        <f t="shared" si="18"/>
        <v>0</v>
      </c>
      <c r="F176" s="43"/>
      <c r="G176" s="43"/>
    </row>
    <row r="177" spans="1:7" x14ac:dyDescent="0.25">
      <c r="A177" s="398" t="s">
        <v>284</v>
      </c>
      <c r="B177" s="399" t="s">
        <v>289</v>
      </c>
      <c r="C177" s="400">
        <f>C178</f>
        <v>71788</v>
      </c>
      <c r="D177" s="400">
        <f>D178+D210</f>
        <v>17134.21</v>
      </c>
      <c r="E177" s="400">
        <f>SUM(D177/C177*100)</f>
        <v>23.867791274307681</v>
      </c>
      <c r="F177" s="43"/>
      <c r="G177" s="43"/>
    </row>
    <row r="178" spans="1:7" x14ac:dyDescent="0.25">
      <c r="A178" s="388">
        <v>43</v>
      </c>
      <c r="B178" s="388" t="s">
        <v>55</v>
      </c>
      <c r="C178" s="392">
        <f t="shared" ref="C178:D178" si="21">SUM(C179)</f>
        <v>71788</v>
      </c>
      <c r="D178" s="392">
        <f t="shared" si="21"/>
        <v>17134.21</v>
      </c>
      <c r="E178" s="393">
        <f t="shared" ref="E178:E185" si="22">(D178/C178)*100</f>
        <v>23.867791274307681</v>
      </c>
      <c r="F178" s="43"/>
      <c r="G178" s="43"/>
    </row>
    <row r="179" spans="1:7" x14ac:dyDescent="0.25">
      <c r="A179" s="144">
        <v>4</v>
      </c>
      <c r="B179" s="143" t="s">
        <v>19</v>
      </c>
      <c r="C179" s="414">
        <f>C180+C183+C194</f>
        <v>71788</v>
      </c>
      <c r="D179" s="414">
        <f>D180+D183+D194</f>
        <v>17134.21</v>
      </c>
      <c r="E179" s="147">
        <f t="shared" si="22"/>
        <v>23.867791274307681</v>
      </c>
      <c r="F179" s="43"/>
      <c r="G179" s="43"/>
    </row>
    <row r="180" spans="1:7" ht="16.5" customHeight="1" x14ac:dyDescent="0.25">
      <c r="A180" s="395">
        <v>41</v>
      </c>
      <c r="B180" s="396" t="s">
        <v>294</v>
      </c>
      <c r="C180" s="394">
        <f>C181</f>
        <v>18581</v>
      </c>
      <c r="D180" s="394">
        <f>D181</f>
        <v>0</v>
      </c>
      <c r="E180" s="149">
        <f t="shared" si="22"/>
        <v>0</v>
      </c>
      <c r="F180" s="43"/>
      <c r="G180" s="43"/>
    </row>
    <row r="181" spans="1:7" x14ac:dyDescent="0.25">
      <c r="A181" s="383">
        <v>412</v>
      </c>
      <c r="B181" s="384" t="s">
        <v>65</v>
      </c>
      <c r="C181" s="387">
        <f>C182</f>
        <v>18581</v>
      </c>
      <c r="D181" s="387">
        <f>D182</f>
        <v>0</v>
      </c>
      <c r="E181" s="416">
        <f t="shared" si="22"/>
        <v>0</v>
      </c>
      <c r="F181" s="43"/>
      <c r="G181" s="43"/>
    </row>
    <row r="182" spans="1:7" x14ac:dyDescent="0.25">
      <c r="A182" s="140">
        <v>4124</v>
      </c>
      <c r="B182" s="141" t="s">
        <v>252</v>
      </c>
      <c r="C182" s="115">
        <v>18581</v>
      </c>
      <c r="D182" s="115">
        <v>0</v>
      </c>
      <c r="E182" s="415">
        <f t="shared" si="22"/>
        <v>0</v>
      </c>
      <c r="F182" s="43"/>
      <c r="G182" s="43"/>
    </row>
    <row r="183" spans="1:7" x14ac:dyDescent="0.25">
      <c r="A183" s="137">
        <v>42</v>
      </c>
      <c r="B183" s="125" t="s">
        <v>20</v>
      </c>
      <c r="C183" s="138">
        <f>C184+C190+C192</f>
        <v>51430</v>
      </c>
      <c r="D183" s="138">
        <f>SUM(D184)+D190+D192</f>
        <v>17134.21</v>
      </c>
      <c r="E183" s="149">
        <f t="shared" si="22"/>
        <v>33.315594011277462</v>
      </c>
      <c r="F183" s="43"/>
      <c r="G183" s="43"/>
    </row>
    <row r="184" spans="1:7" x14ac:dyDescent="0.25">
      <c r="A184" s="139">
        <v>422</v>
      </c>
      <c r="B184" s="127" t="s">
        <v>66</v>
      </c>
      <c r="C184" s="89">
        <f>C185+C186+C188+C189</f>
        <v>39983</v>
      </c>
      <c r="D184" s="89">
        <f>SUM(D185)+D186+D187+D188+D189</f>
        <v>7748.45</v>
      </c>
      <c r="E184" s="416">
        <f t="shared" si="22"/>
        <v>19.379361228522122</v>
      </c>
      <c r="F184" s="43"/>
      <c r="G184" s="43"/>
    </row>
    <row r="185" spans="1:7" x14ac:dyDescent="0.25">
      <c r="A185" s="140">
        <v>4221</v>
      </c>
      <c r="B185" s="141" t="s">
        <v>129</v>
      </c>
      <c r="C185" s="115">
        <v>15927</v>
      </c>
      <c r="D185" s="115">
        <v>2726.25</v>
      </c>
      <c r="E185" s="415">
        <f t="shared" si="22"/>
        <v>17.11715954040309</v>
      </c>
      <c r="F185" s="43"/>
      <c r="G185" s="43"/>
    </row>
    <row r="186" spans="1:7" x14ac:dyDescent="0.25">
      <c r="A186" s="140">
        <v>4222</v>
      </c>
      <c r="B186" s="141" t="s">
        <v>127</v>
      </c>
      <c r="C186" s="115">
        <v>4977</v>
      </c>
      <c r="D186" s="115">
        <v>1198.7</v>
      </c>
      <c r="E186" s="415">
        <f t="shared" si="18"/>
        <v>24.084790034157123</v>
      </c>
      <c r="F186" s="43"/>
      <c r="G186" s="43"/>
    </row>
    <row r="187" spans="1:7" x14ac:dyDescent="0.25">
      <c r="A187" s="140">
        <v>4223</v>
      </c>
      <c r="B187" s="141" t="s">
        <v>256</v>
      </c>
      <c r="C187" s="115">
        <v>0</v>
      </c>
      <c r="D187" s="115">
        <v>3450</v>
      </c>
      <c r="E187" s="415">
        <v>0</v>
      </c>
      <c r="F187" s="43"/>
      <c r="G187" s="43"/>
    </row>
    <row r="188" spans="1:7" x14ac:dyDescent="0.25">
      <c r="A188" s="140">
        <v>4225</v>
      </c>
      <c r="B188" s="141" t="s">
        <v>258</v>
      </c>
      <c r="C188" s="115">
        <v>1825</v>
      </c>
      <c r="D188" s="115">
        <v>0</v>
      </c>
      <c r="E188" s="415">
        <f t="shared" si="18"/>
        <v>0</v>
      </c>
      <c r="F188" s="43"/>
      <c r="G188" s="43"/>
    </row>
    <row r="189" spans="1:7" x14ac:dyDescent="0.25">
      <c r="A189" s="140">
        <v>4227</v>
      </c>
      <c r="B189" s="141" t="s">
        <v>295</v>
      </c>
      <c r="C189" s="115">
        <v>17254</v>
      </c>
      <c r="D189" s="115">
        <v>373.5</v>
      </c>
      <c r="E189" s="415">
        <f t="shared" si="18"/>
        <v>2.1647154283064793</v>
      </c>
      <c r="F189" s="43"/>
      <c r="G189" s="43"/>
    </row>
    <row r="190" spans="1:7" x14ac:dyDescent="0.25">
      <c r="A190" s="383">
        <v>424</v>
      </c>
      <c r="B190" s="384" t="s">
        <v>296</v>
      </c>
      <c r="C190" s="387">
        <f>C191</f>
        <v>3318</v>
      </c>
      <c r="D190" s="387">
        <f>D191</f>
        <v>32.6</v>
      </c>
      <c r="E190" s="416">
        <f t="shared" si="18"/>
        <v>0.98251959011452683</v>
      </c>
      <c r="F190" s="43"/>
      <c r="G190" s="43"/>
    </row>
    <row r="191" spans="1:7" x14ac:dyDescent="0.25">
      <c r="A191" s="140">
        <v>4241</v>
      </c>
      <c r="B191" s="141" t="s">
        <v>261</v>
      </c>
      <c r="C191" s="115">
        <v>3318</v>
      </c>
      <c r="D191" s="115">
        <v>32.6</v>
      </c>
      <c r="E191" s="415">
        <f t="shared" si="18"/>
        <v>0.98251959011452683</v>
      </c>
      <c r="F191" s="43"/>
      <c r="G191" s="43"/>
    </row>
    <row r="192" spans="1:7" x14ac:dyDescent="0.25">
      <c r="A192" s="383">
        <v>426</v>
      </c>
      <c r="B192" s="384" t="s">
        <v>70</v>
      </c>
      <c r="C192" s="387">
        <f>C193</f>
        <v>8129</v>
      </c>
      <c r="D192" s="387">
        <f>D193</f>
        <v>9353.16</v>
      </c>
      <c r="E192" s="416">
        <f t="shared" si="18"/>
        <v>115.05917086972568</v>
      </c>
      <c r="F192" s="43"/>
      <c r="G192" s="43"/>
    </row>
    <row r="193" spans="1:7" x14ac:dyDescent="0.25">
      <c r="A193" s="140">
        <v>4262</v>
      </c>
      <c r="B193" s="141" t="s">
        <v>279</v>
      </c>
      <c r="C193" s="115">
        <v>8129</v>
      </c>
      <c r="D193" s="115">
        <v>9353.16</v>
      </c>
      <c r="E193" s="415">
        <f t="shared" si="18"/>
        <v>115.05917086972568</v>
      </c>
      <c r="F193" s="43"/>
      <c r="G193" s="43"/>
    </row>
    <row r="194" spans="1:7" ht="15.75" customHeight="1" x14ac:dyDescent="0.25">
      <c r="A194" s="395">
        <v>45</v>
      </c>
      <c r="B194" s="396" t="s">
        <v>87</v>
      </c>
      <c r="C194" s="394">
        <f>C195</f>
        <v>1777</v>
      </c>
      <c r="D194" s="394">
        <f>D195</f>
        <v>0</v>
      </c>
      <c r="E194" s="415">
        <f t="shared" si="18"/>
        <v>0</v>
      </c>
      <c r="F194" s="43"/>
      <c r="G194" s="43"/>
    </row>
    <row r="195" spans="1:7" x14ac:dyDescent="0.25">
      <c r="A195" s="383">
        <v>453</v>
      </c>
      <c r="B195" s="384" t="s">
        <v>298</v>
      </c>
      <c r="C195" s="387">
        <f>C196</f>
        <v>1777</v>
      </c>
      <c r="D195" s="387">
        <f>D196</f>
        <v>0</v>
      </c>
      <c r="E195" s="415">
        <f t="shared" si="18"/>
        <v>0</v>
      </c>
      <c r="F195" s="43"/>
      <c r="G195" s="43"/>
    </row>
    <row r="196" spans="1:7" x14ac:dyDescent="0.25">
      <c r="A196" s="140">
        <v>4531</v>
      </c>
      <c r="B196" s="141" t="s">
        <v>297</v>
      </c>
      <c r="C196" s="115">
        <v>1777</v>
      </c>
      <c r="D196" s="115">
        <v>0</v>
      </c>
      <c r="E196" s="415">
        <f t="shared" si="18"/>
        <v>0</v>
      </c>
      <c r="F196" s="43"/>
      <c r="G196" s="43"/>
    </row>
    <row r="197" spans="1:7" x14ac:dyDescent="0.25">
      <c r="A197" s="398" t="s">
        <v>303</v>
      </c>
      <c r="B197" s="399" t="s">
        <v>304</v>
      </c>
      <c r="C197" s="400">
        <f>C198+C201</f>
        <v>6626</v>
      </c>
      <c r="D197" s="400">
        <f>D198</f>
        <v>0</v>
      </c>
      <c r="E197" s="400">
        <f>SUM(D197/C197*100)</f>
        <v>0</v>
      </c>
      <c r="F197" s="43"/>
      <c r="G197" s="43"/>
    </row>
    <row r="198" spans="1:7" x14ac:dyDescent="0.25">
      <c r="A198" s="404">
        <v>52</v>
      </c>
      <c r="B198" s="404" t="s">
        <v>28</v>
      </c>
      <c r="C198" s="393">
        <f t="shared" ref="C198:D198" si="23">SUM(C199)</f>
        <v>3972</v>
      </c>
      <c r="D198" s="393">
        <f t="shared" si="23"/>
        <v>0</v>
      </c>
      <c r="E198" s="393">
        <f t="shared" ref="E198:E200" si="24">(D198/C198)*100</f>
        <v>0</v>
      </c>
      <c r="F198" s="43"/>
      <c r="G198" s="43"/>
    </row>
    <row r="199" spans="1:7" x14ac:dyDescent="0.25">
      <c r="A199" s="144">
        <v>4</v>
      </c>
      <c r="B199" s="143" t="s">
        <v>19</v>
      </c>
      <c r="C199" s="414">
        <f>C200</f>
        <v>3972</v>
      </c>
      <c r="D199" s="414">
        <f>D200+D202+D211</f>
        <v>0</v>
      </c>
      <c r="E199" s="147">
        <f t="shared" si="24"/>
        <v>0</v>
      </c>
      <c r="F199" s="43"/>
      <c r="G199" s="43"/>
    </row>
    <row r="200" spans="1:7" x14ac:dyDescent="0.25">
      <c r="A200" s="137">
        <v>42</v>
      </c>
      <c r="B200" s="125" t="s">
        <v>20</v>
      </c>
      <c r="C200" s="138">
        <v>3972</v>
      </c>
      <c r="D200" s="138">
        <v>0</v>
      </c>
      <c r="E200" s="149">
        <f t="shared" si="24"/>
        <v>0</v>
      </c>
      <c r="F200" s="43"/>
      <c r="G200" s="43"/>
    </row>
    <row r="201" spans="1:7" s="41" customFormat="1" x14ac:dyDescent="0.25">
      <c r="A201" s="388">
        <v>61</v>
      </c>
      <c r="B201" s="388" t="s">
        <v>57</v>
      </c>
      <c r="C201" s="392">
        <f t="shared" ref="C201:D202" si="25">SUM(C202)</f>
        <v>2654</v>
      </c>
      <c r="D201" s="392">
        <f t="shared" si="25"/>
        <v>0</v>
      </c>
      <c r="E201" s="413">
        <f t="shared" si="18"/>
        <v>0</v>
      </c>
      <c r="F201" s="43"/>
      <c r="G201" s="43"/>
    </row>
    <row r="202" spans="1:7" s="41" customFormat="1" x14ac:dyDescent="0.25">
      <c r="A202" s="144">
        <v>4</v>
      </c>
      <c r="B202" s="143" t="s">
        <v>19</v>
      </c>
      <c r="C202" s="414">
        <f t="shared" si="25"/>
        <v>2654</v>
      </c>
      <c r="D202" s="414">
        <f t="shared" si="25"/>
        <v>0</v>
      </c>
      <c r="E202" s="147">
        <f t="shared" si="18"/>
        <v>0</v>
      </c>
      <c r="F202" s="43"/>
      <c r="G202" s="43"/>
    </row>
    <row r="203" spans="1:7" s="26" customFormat="1" x14ac:dyDescent="0.25">
      <c r="A203" s="137">
        <v>42</v>
      </c>
      <c r="B203" s="125" t="s">
        <v>20</v>
      </c>
      <c r="C203" s="138">
        <v>2654</v>
      </c>
      <c r="D203" s="138">
        <v>0</v>
      </c>
      <c r="E203" s="149">
        <f t="shared" si="18"/>
        <v>0</v>
      </c>
      <c r="F203" s="43"/>
      <c r="G203" s="43"/>
    </row>
    <row r="204" spans="1:7" hidden="1" x14ac:dyDescent="0.25">
      <c r="A204" s="151"/>
      <c r="B204" s="141"/>
      <c r="C204" s="115"/>
      <c r="D204" s="115"/>
      <c r="E204" s="149"/>
      <c r="F204" s="43"/>
      <c r="G204" s="43"/>
    </row>
    <row r="205" spans="1:7" s="41" customFormat="1" hidden="1" x14ac:dyDescent="0.25">
      <c r="A205" s="143">
        <v>94</v>
      </c>
      <c r="B205" s="143" t="s">
        <v>56</v>
      </c>
      <c r="C205" s="144">
        <f t="shared" ref="C205:D206" si="26">SUM(C206)</f>
        <v>0</v>
      </c>
      <c r="D205" s="144">
        <f t="shared" si="26"/>
        <v>0</v>
      </c>
      <c r="E205" s="147" t="e">
        <f t="shared" si="18"/>
        <v>#DIV/0!</v>
      </c>
      <c r="F205" s="43"/>
      <c r="G205" s="43"/>
    </row>
    <row r="206" spans="1:7" s="41" customFormat="1" hidden="1" x14ac:dyDescent="0.25">
      <c r="A206" s="145">
        <v>3</v>
      </c>
      <c r="B206" s="146" t="s">
        <v>41</v>
      </c>
      <c r="C206" s="144">
        <f t="shared" si="26"/>
        <v>0</v>
      </c>
      <c r="D206" s="144">
        <f t="shared" si="26"/>
        <v>0</v>
      </c>
      <c r="E206" s="147" t="e">
        <f t="shared" si="18"/>
        <v>#DIV/0!</v>
      </c>
      <c r="F206" s="43"/>
      <c r="G206" s="43"/>
    </row>
    <row r="207" spans="1:7" s="26" customFormat="1" hidden="1" x14ac:dyDescent="0.25">
      <c r="A207" s="152">
        <v>32</v>
      </c>
      <c r="B207" s="153" t="s">
        <v>15</v>
      </c>
      <c r="C207" s="154"/>
      <c r="D207" s="154">
        <f>SUM(D208)</f>
        <v>0</v>
      </c>
      <c r="E207" s="147" t="e">
        <f t="shared" si="18"/>
        <v>#DIV/0!</v>
      </c>
      <c r="F207" s="45"/>
      <c r="G207" s="45"/>
    </row>
    <row r="208" spans="1:7" s="41" customFormat="1" hidden="1" x14ac:dyDescent="0.25">
      <c r="A208" s="155">
        <v>323</v>
      </c>
      <c r="B208" s="146" t="s">
        <v>130</v>
      </c>
      <c r="C208" s="144"/>
      <c r="D208" s="144">
        <f>SUM(D209)</f>
        <v>0</v>
      </c>
      <c r="E208" s="147"/>
      <c r="F208" s="43"/>
      <c r="G208" s="43"/>
    </row>
    <row r="209" spans="1:7" hidden="1" x14ac:dyDescent="0.25">
      <c r="A209" s="156" t="s">
        <v>112</v>
      </c>
      <c r="B209" s="157" t="s">
        <v>113</v>
      </c>
      <c r="C209" s="158"/>
      <c r="D209" s="158"/>
      <c r="E209" s="147"/>
      <c r="F209" s="43"/>
      <c r="G209" s="43"/>
    </row>
    <row r="210" spans="1:7" s="41" customFormat="1" hidden="1" x14ac:dyDescent="0.25">
      <c r="A210" s="143">
        <v>95</v>
      </c>
      <c r="B210" s="143" t="s">
        <v>131</v>
      </c>
      <c r="C210" s="144">
        <f t="shared" ref="C210:D211" si="27">SUM(C211)</f>
        <v>0</v>
      </c>
      <c r="D210" s="144">
        <f t="shared" si="27"/>
        <v>0</v>
      </c>
      <c r="E210" s="147" t="e">
        <f t="shared" si="18"/>
        <v>#DIV/0!</v>
      </c>
      <c r="F210" s="43"/>
      <c r="G210" s="43"/>
    </row>
    <row r="211" spans="1:7" s="41" customFormat="1" hidden="1" x14ac:dyDescent="0.25">
      <c r="A211" s="145">
        <v>3</v>
      </c>
      <c r="B211" s="146" t="s">
        <v>41</v>
      </c>
      <c r="C211" s="144">
        <f t="shared" si="27"/>
        <v>0</v>
      </c>
      <c r="D211" s="144">
        <f t="shared" si="27"/>
        <v>0</v>
      </c>
      <c r="E211" s="147" t="e">
        <f t="shared" si="18"/>
        <v>#DIV/0!</v>
      </c>
      <c r="F211" s="43"/>
      <c r="G211" s="43"/>
    </row>
    <row r="212" spans="1:7" s="26" customFormat="1" hidden="1" x14ac:dyDescent="0.25">
      <c r="A212" s="152">
        <v>32</v>
      </c>
      <c r="B212" s="153" t="s">
        <v>15</v>
      </c>
      <c r="C212" s="154"/>
      <c r="D212" s="154">
        <f>SUM(D213,D215)</f>
        <v>0</v>
      </c>
      <c r="E212" s="147" t="e">
        <f t="shared" si="18"/>
        <v>#DIV/0!</v>
      </c>
      <c r="F212" s="43"/>
      <c r="G212" s="43"/>
    </row>
    <row r="213" spans="1:7" s="41" customFormat="1" hidden="1" x14ac:dyDescent="0.25">
      <c r="A213" s="155">
        <v>323</v>
      </c>
      <c r="B213" s="146" t="s">
        <v>64</v>
      </c>
      <c r="C213" s="144"/>
      <c r="D213" s="144">
        <f>SUM(D214)</f>
        <v>0</v>
      </c>
      <c r="E213" s="147"/>
      <c r="F213" s="43"/>
      <c r="G213" s="43"/>
    </row>
    <row r="214" spans="1:7" hidden="1" x14ac:dyDescent="0.25">
      <c r="A214" s="156" t="s">
        <v>112</v>
      </c>
      <c r="B214" s="157" t="s">
        <v>113</v>
      </c>
      <c r="C214" s="158"/>
      <c r="D214" s="158"/>
      <c r="E214" s="147"/>
      <c r="F214" s="43"/>
      <c r="G214" s="43"/>
    </row>
    <row r="215" spans="1:7" s="41" customFormat="1" ht="19.899999999999999" hidden="1" customHeight="1" x14ac:dyDescent="0.25">
      <c r="A215" s="155">
        <v>324</v>
      </c>
      <c r="B215" s="146" t="s">
        <v>125</v>
      </c>
      <c r="C215" s="144"/>
      <c r="D215" s="144">
        <f>SUM(D216)</f>
        <v>0</v>
      </c>
      <c r="E215" s="147"/>
      <c r="F215" s="43"/>
      <c r="G215" s="43"/>
    </row>
    <row r="216" spans="1:7" ht="16.899999999999999" hidden="1" customHeight="1" x14ac:dyDescent="0.25">
      <c r="A216" s="156">
        <v>3241</v>
      </c>
      <c r="B216" s="157" t="s">
        <v>125</v>
      </c>
      <c r="C216" s="158"/>
      <c r="D216" s="158"/>
      <c r="E216" s="147"/>
      <c r="F216" s="43"/>
      <c r="G216" s="43"/>
    </row>
  </sheetData>
  <mergeCells count="3">
    <mergeCell ref="A5:B5"/>
    <mergeCell ref="A1:E1"/>
    <mergeCell ref="A2:E2"/>
  </mergeCells>
  <pageMargins left="0.84" right="0.24" top="0.37" bottom="0.56000000000000005" header="0.2" footer="0.31496062992125984"/>
  <pageSetup paperSize="9" scale="70" fitToHeight="2" orientation="portrait" r:id="rId1"/>
  <headerFooter alignWithMargins="0"/>
  <ignoredErrors>
    <ignoredError sqref="E6:E10 E205:E207 E201:E203 E171:E174 E170 E143 E114 E104:E106 E77 E68:E70 E210:E212 E149:E150" evalError="1"/>
    <ignoredError sqref="A19 A214 A209 A145 A142 A139 A133:A134 A120:A122 A116:A117 A111 A82 A129 A126:A127" numberStoredAsText="1"/>
    <ignoredError sqref="D2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 </vt:lpstr>
      <vt:lpstr>RAČUN PRIHODA I RASHODA</vt:lpstr>
      <vt:lpstr>Rashodi -funkcijska</vt:lpstr>
      <vt:lpstr>Račun financiranja</vt:lpstr>
      <vt:lpstr>POSEBNI_DIO_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PFST-User</cp:lastModifiedBy>
  <cp:lastPrinted>2023-08-22T09:32:28Z</cp:lastPrinted>
  <dcterms:created xsi:type="dcterms:W3CDTF">2022-08-26T07:26:16Z</dcterms:created>
  <dcterms:modified xsi:type="dcterms:W3CDTF">2023-08-22T09:40:35Z</dcterms:modified>
</cp:coreProperties>
</file>